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t7" sheetId="1" r:id="rId1"/>
  </sheets>
  <definedNames>
    <definedName name="_xlnm.Print_Titles" localSheetId="0">'t7'!$4:$9</definedName>
  </definedNames>
  <calcPr fullCalcOnLoad="1"/>
</workbook>
</file>

<file path=xl/sharedStrings.xml><?xml version="1.0" encoding="utf-8"?>
<sst xmlns="http://schemas.openxmlformats.org/spreadsheetml/2006/main" count="66" uniqueCount="40">
  <si>
    <t>Шаруашылықтардың барлық санаттары</t>
  </si>
  <si>
    <t>ауыл шаруашылығы кәсіпорындары</t>
  </si>
  <si>
    <t>жұртшылық шаруашылықтары</t>
  </si>
  <si>
    <t>Все категории хозяйств</t>
  </si>
  <si>
    <t>сельхозпредприятия</t>
  </si>
  <si>
    <t>хозяйства населения</t>
  </si>
  <si>
    <t>дана</t>
  </si>
  <si>
    <t>штук</t>
  </si>
  <si>
    <t>шаруа немесе фермер қожалықтары</t>
  </si>
  <si>
    <t>крестьянские или фермерские хозяйства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</si>
  <si>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</si>
  <si>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</si>
  <si>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</si>
  <si>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</si>
  <si>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</si>
  <si>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</si>
  <si>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</si>
  <si>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</si>
  <si>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</si>
  <si>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</si>
  <si>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</si>
  <si>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</si>
  <si>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</si>
  <si>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</si>
  <si>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</si>
  <si>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Алматы қаласы</t>
  </si>
  <si>
    <t>Қазақстан Республикасы</t>
  </si>
  <si>
    <t>-</t>
  </si>
  <si>
    <t>2016г.</t>
  </si>
  <si>
    <t>2017 жыл 2016 жылға пайызбен</t>
  </si>
  <si>
    <t>2017г.</t>
  </si>
  <si>
    <t>2017г. в % к 2016г.</t>
  </si>
  <si>
    <t>Соның ішінде</t>
  </si>
  <si>
    <t>В том числе</t>
  </si>
  <si>
    <t>2017 жыл</t>
  </si>
  <si>
    <t>2016 жыл</t>
  </si>
  <si>
    <t>7. Алынған шағын терілер
Получено шкур мелких</t>
  </si>
  <si>
    <t>16 есе</t>
  </si>
  <si>
    <t>2,1 есе</t>
  </si>
  <si>
    <t>2,3 есе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</si>
</sst>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_-* #,##0_р_._-;\-* #,##0_р_._-;_-* &quot;-&quot;?_р_._-;_-@_-"/>
    <numFmt numFmtId="200" formatCode="#,##0.0_ ;\-#,##0.0\ "/>
    <numFmt numFmtId="201" formatCode="[$-FC19]d\ mmmm\ yyyy\ &quot;г.&quot;"/>
    <numFmt numFmtId="202" formatCode="###\ ###\ ###\ ###\ ##0.0"/>
    <numFmt numFmtId="203" formatCode="###\ ###\ ###\ ###\ ##0"/>
    <numFmt numFmtId="204" formatCode="####\ ###\ ###\ ###\ ##0.0"/>
    <numFmt numFmtId="205" formatCode="###\ ###\ ###\ ###\ ##0.000000"/>
    <numFmt numFmtId="206" formatCode="###.0\ ###\ ###\ ###\ ##0"/>
    <numFmt numFmtId="207" formatCode="###.\ ###\ ###\ ###\ ##0"/>
    <numFmt numFmtId="208" formatCode="###.###\ ###\ ###\ ##0"/>
    <numFmt numFmtId="209" formatCode="###.##\ ###\ ###\ ##0"/>
    <numFmt numFmtId="210" formatCode="###.#\ ###\ ###\ ##0"/>
    <numFmt numFmtId="211" formatCode="#,##0.0"/>
    <numFmt numFmtId="212" formatCode="####\ ###\ ###\ ###\ ##0.000000"/>
    <numFmt numFmtId="213" formatCode="##\ ###\ ###\ ###\ ##0.000000"/>
    <numFmt numFmtId="214" formatCode="#\ ###\ ###\ ###\ ##0.000000"/>
    <numFmt numFmtId="215" formatCode="#,##0.0;[Red]#,##0.0"/>
    <numFmt numFmtId="216" formatCode="###\ ###\ ###\ ###\ ##0.00"/>
    <numFmt numFmtId="217" formatCode="##\ ###\ ###\ ###\ ##0.00"/>
    <numFmt numFmtId="218" formatCode="#\ ###\ ###\ ###\ ##0.00"/>
    <numFmt numFmtId="219" formatCode="0.0;[Red]0.0"/>
    <numFmt numFmtId="220" formatCode="####\ ###\ ###\ ###\ ##0.00"/>
    <numFmt numFmtId="221" formatCode="#,##0.000"/>
    <numFmt numFmtId="222" formatCode="#####\ ###\ ###\ ###\ ##0.0"/>
    <numFmt numFmtId="223" formatCode="0.00;[Red]0.0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35" applyFont="1">
      <alignment/>
      <protection/>
    </xf>
    <xf numFmtId="0" fontId="4" fillId="0" borderId="0" xfId="235" applyFont="1">
      <alignment/>
      <protection/>
    </xf>
    <xf numFmtId="0" fontId="4" fillId="0" borderId="0" xfId="235" applyFont="1" applyAlignment="1">
      <alignment horizontal="right"/>
      <protection/>
    </xf>
    <xf numFmtId="0" fontId="2" fillId="0" borderId="0" xfId="235">
      <alignment/>
      <protection/>
    </xf>
    <xf numFmtId="202" fontId="5" fillId="0" borderId="0" xfId="0" applyNumberFormat="1" applyFont="1" applyAlignment="1">
      <alignment horizontal="right"/>
    </xf>
    <xf numFmtId="203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03" fontId="2" fillId="0" borderId="0" xfId="235" applyNumberFormat="1">
      <alignment/>
      <protection/>
    </xf>
    <xf numFmtId="49" fontId="5" fillId="0" borderId="0" xfId="0" applyNumberFormat="1" applyFont="1" applyAlignment="1">
      <alignment horizontal="left"/>
    </xf>
    <xf numFmtId="20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03" fontId="2" fillId="0" borderId="0" xfId="235" applyNumberFormat="1" applyBorder="1">
      <alignment/>
      <protection/>
    </xf>
    <xf numFmtId="0" fontId="23" fillId="0" borderId="11" xfId="235" applyFont="1" applyBorder="1" applyAlignment="1">
      <alignment/>
      <protection/>
    </xf>
    <xf numFmtId="0" fontId="23" fillId="0" borderId="11" xfId="235" applyFont="1" applyBorder="1" applyAlignment="1">
      <alignment horizontal="right"/>
      <protection/>
    </xf>
    <xf numFmtId="49" fontId="24" fillId="0" borderId="10" xfId="0" applyNumberFormat="1" applyFont="1" applyFill="1" applyBorder="1" applyAlignment="1">
      <alignment horizontal="left"/>
    </xf>
    <xf numFmtId="203" fontId="23" fillId="0" borderId="0" xfId="0" applyNumberFormat="1" applyFont="1" applyAlignment="1">
      <alignment horizontal="right"/>
    </xf>
    <xf numFmtId="202" fontId="23" fillId="0" borderId="0" xfId="0" applyNumberFormat="1" applyFont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202" fontId="23" fillId="0" borderId="0" xfId="0" applyNumberFormat="1" applyFont="1" applyBorder="1" applyAlignment="1">
      <alignment horizontal="right"/>
    </xf>
    <xf numFmtId="203" fontId="23" fillId="0" borderId="0" xfId="0" applyNumberFormat="1" applyFont="1" applyBorder="1" applyAlignment="1">
      <alignment horizontal="right"/>
    </xf>
    <xf numFmtId="49" fontId="23" fillId="0" borderId="11" xfId="0" applyNumberFormat="1" applyFont="1" applyFill="1" applyBorder="1" applyAlignment="1">
      <alignment horizontal="left"/>
    </xf>
    <xf numFmtId="203" fontId="23" fillId="0" borderId="11" xfId="0" applyNumberFormat="1" applyFont="1" applyBorder="1" applyAlignment="1">
      <alignment horizontal="right"/>
    </xf>
    <xf numFmtId="202" fontId="23" fillId="0" borderId="11" xfId="0" applyNumberFormat="1" applyFont="1" applyBorder="1" applyAlignment="1">
      <alignment horizontal="right"/>
    </xf>
    <xf numFmtId="0" fontId="23" fillId="0" borderId="12" xfId="236" applyFont="1" applyBorder="1" applyAlignment="1">
      <alignment horizontal="center" vertical="center" wrapText="1"/>
      <protection/>
    </xf>
    <xf numFmtId="0" fontId="23" fillId="0" borderId="13" xfId="236" applyFont="1" applyBorder="1" applyAlignment="1">
      <alignment horizontal="center" vertical="center" wrapText="1"/>
      <protection/>
    </xf>
    <xf numFmtId="0" fontId="2" fillId="0" borderId="0" xfId="235" applyBorder="1">
      <alignment/>
      <protection/>
    </xf>
    <xf numFmtId="0" fontId="23" fillId="0" borderId="12" xfId="236" applyFont="1" applyBorder="1" applyAlignment="1">
      <alignment horizontal="center" vertical="center" wrapText="1"/>
      <protection/>
    </xf>
    <xf numFmtId="0" fontId="23" fillId="0" borderId="12" xfId="236" applyFont="1" applyBorder="1" applyAlignment="1">
      <alignment horizontal="center" vertical="center" wrapText="1"/>
      <protection/>
    </xf>
    <xf numFmtId="0" fontId="23" fillId="0" borderId="12" xfId="236" applyFont="1" applyBorder="1" applyAlignment="1">
      <alignment horizontal="center" vertical="center"/>
      <protection/>
    </xf>
    <xf numFmtId="0" fontId="23" fillId="0" borderId="14" xfId="236" applyFont="1" applyBorder="1" applyAlignment="1">
      <alignment horizontal="center" vertical="center"/>
      <protection/>
    </xf>
    <xf numFmtId="0" fontId="23" fillId="0" borderId="15" xfId="236" applyFont="1" applyBorder="1" applyAlignment="1">
      <alignment horizontal="center" vertical="center" wrapText="1"/>
      <protection/>
    </xf>
    <xf numFmtId="0" fontId="25" fillId="0" borderId="0" xfId="235" applyFont="1" applyAlignment="1">
      <alignment horizontal="center" vertical="center" wrapText="1"/>
      <protection/>
    </xf>
    <xf numFmtId="0" fontId="23" fillId="0" borderId="16" xfId="235" applyFont="1" applyBorder="1" applyAlignment="1">
      <alignment horizontal="center" vertical="center"/>
      <protection/>
    </xf>
    <xf numFmtId="0" fontId="23" fillId="0" borderId="17" xfId="235" applyFont="1" applyBorder="1" applyAlignment="1">
      <alignment horizontal="center" vertical="center"/>
      <protection/>
    </xf>
    <xf numFmtId="0" fontId="23" fillId="0" borderId="18" xfId="235" applyFont="1" applyBorder="1" applyAlignment="1">
      <alignment horizontal="center" vertical="center"/>
      <protection/>
    </xf>
    <xf numFmtId="0" fontId="23" fillId="0" borderId="13" xfId="236" applyFont="1" applyBorder="1" applyAlignment="1">
      <alignment horizontal="center" vertical="center"/>
      <protection/>
    </xf>
  </cellXfs>
  <cellStyles count="2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0" xfId="169"/>
    <cellStyle name="Обычный 2 20 2" xfId="170"/>
    <cellStyle name="Обычный 2 20 2 2" xfId="171"/>
    <cellStyle name="Обычный 2 20 2 2 2" xfId="172"/>
    <cellStyle name="Обычный 2 20 2 2 3" xfId="173"/>
    <cellStyle name="Обычный 2 20 3" xfId="174"/>
    <cellStyle name="Обычный 2 20 4" xfId="175"/>
    <cellStyle name="Обычный 2 21" xfId="176"/>
    <cellStyle name="Обычный 2 21 2" xfId="177"/>
    <cellStyle name="Обычный 2 21 3" xfId="178"/>
    <cellStyle name="Обычный 2 22" xfId="179"/>
    <cellStyle name="Обычный 2 23" xfId="180"/>
    <cellStyle name="Обычный 2 3" xfId="181"/>
    <cellStyle name="Обычный 2 4" xfId="182"/>
    <cellStyle name="Обычный 2 5" xfId="183"/>
    <cellStyle name="Обычный 2 6" xfId="184"/>
    <cellStyle name="Обычный 2 7" xfId="185"/>
    <cellStyle name="Обычный 2 8" xfId="186"/>
    <cellStyle name="Обычный 2 9" xfId="187"/>
    <cellStyle name="Обычный 20" xfId="188"/>
    <cellStyle name="Обычный 21" xfId="189"/>
    <cellStyle name="Обычный 22" xfId="190"/>
    <cellStyle name="Обычный 23" xfId="191"/>
    <cellStyle name="Обычный 24" xfId="192"/>
    <cellStyle name="Обычный 3" xfId="193"/>
    <cellStyle name="Обычный 3 10" xfId="194"/>
    <cellStyle name="Обычный 3 11" xfId="195"/>
    <cellStyle name="Обычный 3 12" xfId="196"/>
    <cellStyle name="Обычный 3 13" xfId="197"/>
    <cellStyle name="Обычный 3 13 2" xfId="198"/>
    <cellStyle name="Обычный 3 13 3" xfId="199"/>
    <cellStyle name="Обычный 3 14" xfId="200"/>
    <cellStyle name="Обычный 3 14 2" xfId="201"/>
    <cellStyle name="Обычный 3 14 3" xfId="202"/>
    <cellStyle name="Обычный 3 2" xfId="203"/>
    <cellStyle name="Обычный 3 3" xfId="204"/>
    <cellStyle name="Обычный 3 4" xfId="205"/>
    <cellStyle name="Обычный 3 5" xfId="206"/>
    <cellStyle name="Обычный 3 6" xfId="207"/>
    <cellStyle name="Обычный 3 7" xfId="208"/>
    <cellStyle name="Обычный 3 8" xfId="209"/>
    <cellStyle name="Обычный 3 9" xfId="210"/>
    <cellStyle name="Обычный 4" xfId="211"/>
    <cellStyle name="Обычный 4 10" xfId="212"/>
    <cellStyle name="Обычный 4 2" xfId="213"/>
    <cellStyle name="Обычный 4 3" xfId="214"/>
    <cellStyle name="Обычный 4 4" xfId="215"/>
    <cellStyle name="Обычный 4 5" xfId="216"/>
    <cellStyle name="Обычный 4 6" xfId="217"/>
    <cellStyle name="Обычный 4 7" xfId="218"/>
    <cellStyle name="Обычный 4 8" xfId="219"/>
    <cellStyle name="Обычный 4 9" xfId="220"/>
    <cellStyle name="Обычный 4 9 2" xfId="221"/>
    <cellStyle name="Обычный 4 9 3" xfId="222"/>
    <cellStyle name="Обычный 5" xfId="223"/>
    <cellStyle name="Обычный 5 2" xfId="224"/>
    <cellStyle name="Обычный 5 3" xfId="225"/>
    <cellStyle name="Обычный 5 4" xfId="226"/>
    <cellStyle name="Обычный 5 5" xfId="227"/>
    <cellStyle name="Обычный 6" xfId="228"/>
    <cellStyle name="Обычный 6 2" xfId="229"/>
    <cellStyle name="Обычный 6 3" xfId="230"/>
    <cellStyle name="Обычный 7" xfId="231"/>
    <cellStyle name="Обычный 7 2" xfId="232"/>
    <cellStyle name="Обычный 8" xfId="233"/>
    <cellStyle name="Обычный 9" xfId="234"/>
    <cellStyle name="Обычный_tabsv8" xfId="235"/>
    <cellStyle name="Обычный_таблицы1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A1">
      <selection activeCell="A4" sqref="A4:A9"/>
    </sheetView>
  </sheetViews>
  <sheetFormatPr defaultColWidth="9.140625" defaultRowHeight="12.75"/>
  <cols>
    <col min="1" max="1" width="21.7109375" style="4" customWidth="1"/>
    <col min="2" max="2" width="9.7109375" style="4" customWidth="1"/>
    <col min="3" max="3" width="9.57421875" style="4" customWidth="1"/>
    <col min="4" max="6" width="8.8515625" style="4" customWidth="1"/>
    <col min="7" max="7" width="10.140625" style="4" customWidth="1"/>
    <col min="8" max="8" width="9.8515625" style="4" customWidth="1"/>
    <col min="9" max="9" width="9.7109375" style="4" customWidth="1"/>
    <col min="10" max="10" width="10.57421875" style="4" customWidth="1"/>
    <col min="11" max="12" width="9.7109375" style="4" customWidth="1"/>
    <col min="13" max="13" width="8.7109375" style="4" customWidth="1"/>
    <col min="14" max="14" width="9.140625" style="4" customWidth="1"/>
    <col min="15" max="15" width="9.28125" style="4" bestFit="1" customWidth="1"/>
    <col min="16" max="16" width="9.140625" style="4" customWidth="1"/>
    <col min="17" max="17" width="9.28125" style="4" bestFit="1" customWidth="1"/>
    <col min="18" max="16384" width="9.140625" style="4" customWidth="1"/>
  </cols>
  <sheetData>
    <row r="1" spans="1:13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3"/>
    </row>
    <row r="2" spans="1:13" ht="29.25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7</v>
      </c>
    </row>
    <row r="4" spans="1:13" ht="12.75" customHeight="1">
      <c r="A4" s="34"/>
      <c r="B4" s="29" t="s">
        <v>0</v>
      </c>
      <c r="C4" s="29"/>
      <c r="D4" s="29"/>
      <c r="E4" s="29" t="s">
        <v>32</v>
      </c>
      <c r="F4" s="29"/>
      <c r="G4" s="30"/>
      <c r="H4" s="30"/>
      <c r="I4" s="30"/>
      <c r="J4" s="30"/>
      <c r="K4" s="30"/>
      <c r="L4" s="30"/>
      <c r="M4" s="37"/>
    </row>
    <row r="5" spans="1:13" ht="24.75" customHeight="1">
      <c r="A5" s="35"/>
      <c r="B5" s="29"/>
      <c r="C5" s="29"/>
      <c r="D5" s="29"/>
      <c r="E5" s="29" t="s">
        <v>1</v>
      </c>
      <c r="F5" s="29"/>
      <c r="G5" s="29"/>
      <c r="H5" s="29" t="s">
        <v>8</v>
      </c>
      <c r="I5" s="29"/>
      <c r="J5" s="29"/>
      <c r="K5" s="29" t="s">
        <v>2</v>
      </c>
      <c r="L5" s="29"/>
      <c r="M5" s="32"/>
    </row>
    <row r="6" spans="1:14" ht="45" customHeight="1">
      <c r="A6" s="35"/>
      <c r="B6" s="28" t="s">
        <v>34</v>
      </c>
      <c r="C6" s="28" t="s">
        <v>35</v>
      </c>
      <c r="D6" s="25" t="s">
        <v>29</v>
      </c>
      <c r="E6" s="28" t="s">
        <v>34</v>
      </c>
      <c r="F6" s="28" t="s">
        <v>35</v>
      </c>
      <c r="G6" s="25" t="s">
        <v>29</v>
      </c>
      <c r="H6" s="28" t="s">
        <v>34</v>
      </c>
      <c r="I6" s="28" t="s">
        <v>35</v>
      </c>
      <c r="J6" s="25" t="s">
        <v>29</v>
      </c>
      <c r="K6" s="28" t="s">
        <v>34</v>
      </c>
      <c r="L6" s="28" t="s">
        <v>35</v>
      </c>
      <c r="M6" s="26" t="s">
        <v>29</v>
      </c>
      <c r="N6" s="27"/>
    </row>
    <row r="7" spans="1:13" ht="12.75" customHeight="1">
      <c r="A7" s="35"/>
      <c r="B7" s="29" t="s">
        <v>3</v>
      </c>
      <c r="C7" s="29"/>
      <c r="D7" s="29"/>
      <c r="E7" s="29" t="s">
        <v>33</v>
      </c>
      <c r="F7" s="29"/>
      <c r="G7" s="30"/>
      <c r="H7" s="30"/>
      <c r="I7" s="30"/>
      <c r="J7" s="30"/>
      <c r="K7" s="30"/>
      <c r="L7" s="30"/>
      <c r="M7" s="31"/>
    </row>
    <row r="8" spans="1:13" ht="24" customHeight="1">
      <c r="A8" s="35"/>
      <c r="B8" s="29"/>
      <c r="C8" s="29"/>
      <c r="D8" s="29"/>
      <c r="E8" s="29" t="s">
        <v>4</v>
      </c>
      <c r="F8" s="29"/>
      <c r="G8" s="29"/>
      <c r="H8" s="29" t="s">
        <v>9</v>
      </c>
      <c r="I8" s="29"/>
      <c r="J8" s="29"/>
      <c r="K8" s="29" t="s">
        <v>5</v>
      </c>
      <c r="L8" s="29"/>
      <c r="M8" s="32"/>
    </row>
    <row r="9" spans="1:14" ht="42" customHeight="1">
      <c r="A9" s="36"/>
      <c r="B9" s="25" t="s">
        <v>30</v>
      </c>
      <c r="C9" s="25" t="s">
        <v>28</v>
      </c>
      <c r="D9" s="25" t="s">
        <v>31</v>
      </c>
      <c r="E9" s="25" t="s">
        <v>30</v>
      </c>
      <c r="F9" s="25" t="s">
        <v>28</v>
      </c>
      <c r="G9" s="25" t="s">
        <v>31</v>
      </c>
      <c r="H9" s="25" t="s">
        <v>30</v>
      </c>
      <c r="I9" s="25" t="s">
        <v>28</v>
      </c>
      <c r="J9" s="25" t="s">
        <v>31</v>
      </c>
      <c r="K9" s="25" t="s">
        <v>30</v>
      </c>
      <c r="L9" s="25" t="s">
        <v>28</v>
      </c>
      <c r="M9" s="26" t="s">
        <v>31</v>
      </c>
      <c r="N9" s="27"/>
    </row>
    <row r="10" spans="1:32" ht="12.75">
      <c r="A10" s="16" t="s">
        <v>26</v>
      </c>
      <c r="B10" s="17">
        <f>E10+H10+K10</f>
        <v>3253397</v>
      </c>
      <c r="C10" s="17">
        <f>F10+I10+L10</f>
        <v>3217283</v>
      </c>
      <c r="D10" s="18">
        <f>B10/C10*100</f>
        <v>101.12249994793743</v>
      </c>
      <c r="E10" s="17">
        <f>SUM(E11:E26)</f>
        <v>42175</v>
      </c>
      <c r="F10" s="17">
        <f>SUM(F11:F26)</f>
        <v>70948</v>
      </c>
      <c r="G10" s="18">
        <f>E10/F10*100</f>
        <v>59.444945593956135</v>
      </c>
      <c r="H10" s="17">
        <f>SUM(H11:H26)</f>
        <v>743726</v>
      </c>
      <c r="I10" s="17">
        <f>SUM(I11:I26)</f>
        <v>659670</v>
      </c>
      <c r="J10" s="18">
        <f>H10/I10*100</f>
        <v>112.74212864007762</v>
      </c>
      <c r="K10" s="17">
        <f>SUM(K11:K26)</f>
        <v>2467496</v>
      </c>
      <c r="L10" s="17">
        <f>SUM(L11:L26)</f>
        <v>2486665</v>
      </c>
      <c r="M10" s="18">
        <f>K10/L10*100</f>
        <v>99.22912816965696</v>
      </c>
      <c r="N10" s="11"/>
      <c r="O10" s="11"/>
      <c r="P10" s="1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2.75">
      <c r="A11" s="19" t="s">
        <v>10</v>
      </c>
      <c r="B11" s="17">
        <f>E11+H11+K11</f>
        <v>92764</v>
      </c>
      <c r="C11" s="17">
        <f>F11+I11+L11</f>
        <v>84014</v>
      </c>
      <c r="D11" s="18">
        <f aca="true" t="shared" si="0" ref="D11:D26">B11/C11*100</f>
        <v>110.41493084485919</v>
      </c>
      <c r="E11" s="17">
        <v>1914</v>
      </c>
      <c r="F11" s="17">
        <v>1684</v>
      </c>
      <c r="G11" s="18">
        <f aca="true" t="shared" si="1" ref="G11:G24">E11/F11*100</f>
        <v>113.65795724465558</v>
      </c>
      <c r="H11" s="17">
        <v>6364</v>
      </c>
      <c r="I11" s="17">
        <v>5172</v>
      </c>
      <c r="J11" s="18">
        <f aca="true" t="shared" si="2" ref="J11:J25">H11/I11*100</f>
        <v>123.04717710750192</v>
      </c>
      <c r="K11" s="17">
        <v>84486</v>
      </c>
      <c r="L11" s="17">
        <v>77158</v>
      </c>
      <c r="M11" s="18">
        <f aca="true" t="shared" si="3" ref="M11:M26">K11/L11*100</f>
        <v>109.49739495580498</v>
      </c>
      <c r="N11" s="11"/>
      <c r="O11" s="11"/>
      <c r="P11" s="13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.75">
      <c r="A12" s="19" t="s">
        <v>11</v>
      </c>
      <c r="B12" s="17">
        <f aca="true" t="shared" si="4" ref="B12:B17">E12+H12+K12</f>
        <v>219156</v>
      </c>
      <c r="C12" s="17">
        <f aca="true" t="shared" si="5" ref="C12:C17">F12+I12+L12</f>
        <v>233465</v>
      </c>
      <c r="D12" s="18">
        <f t="shared" si="0"/>
        <v>93.87102991883151</v>
      </c>
      <c r="E12" s="17">
        <v>7970</v>
      </c>
      <c r="F12" s="17">
        <v>14477</v>
      </c>
      <c r="G12" s="18">
        <f t="shared" si="1"/>
        <v>55.05284243973199</v>
      </c>
      <c r="H12" s="17">
        <v>47749</v>
      </c>
      <c r="I12" s="17">
        <v>43696</v>
      </c>
      <c r="J12" s="18">
        <f t="shared" si="2"/>
        <v>109.27544855364334</v>
      </c>
      <c r="K12" s="17">
        <v>163437</v>
      </c>
      <c r="L12" s="17">
        <v>175292</v>
      </c>
      <c r="M12" s="18">
        <f t="shared" si="3"/>
        <v>93.23699883622754</v>
      </c>
      <c r="N12" s="11"/>
      <c r="O12" s="11"/>
      <c r="P12" s="13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>
      <c r="A13" s="19" t="s">
        <v>12</v>
      </c>
      <c r="B13" s="17">
        <f t="shared" si="4"/>
        <v>596946</v>
      </c>
      <c r="C13" s="17">
        <f t="shared" si="5"/>
        <v>563327</v>
      </c>
      <c r="D13" s="18">
        <f t="shared" si="0"/>
        <v>105.96793691763398</v>
      </c>
      <c r="E13" s="17">
        <v>4968</v>
      </c>
      <c r="F13" s="17">
        <v>4601</v>
      </c>
      <c r="G13" s="18">
        <f t="shared" si="1"/>
        <v>107.97652684199086</v>
      </c>
      <c r="H13" s="17">
        <v>136006</v>
      </c>
      <c r="I13" s="17">
        <v>86609</v>
      </c>
      <c r="J13" s="18">
        <f t="shared" si="2"/>
        <v>157.03448833262132</v>
      </c>
      <c r="K13" s="17">
        <v>455972</v>
      </c>
      <c r="L13" s="17">
        <v>472117</v>
      </c>
      <c r="M13" s="18">
        <f t="shared" si="3"/>
        <v>96.58029683320024</v>
      </c>
      <c r="N13" s="11"/>
      <c r="O13" s="11"/>
      <c r="P13" s="13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2.75">
      <c r="A14" s="19" t="s">
        <v>13</v>
      </c>
      <c r="B14" s="17">
        <f>E14+H14+K14</f>
        <v>47701</v>
      </c>
      <c r="C14" s="17">
        <f t="shared" si="5"/>
        <v>47850</v>
      </c>
      <c r="D14" s="18">
        <f t="shared" si="0"/>
        <v>99.68861024033437</v>
      </c>
      <c r="E14" s="17">
        <v>1881</v>
      </c>
      <c r="F14" s="17">
        <v>3005</v>
      </c>
      <c r="G14" s="18">
        <f t="shared" si="1"/>
        <v>62.595673876871885</v>
      </c>
      <c r="H14" s="17">
        <v>13348</v>
      </c>
      <c r="I14" s="17">
        <v>12770</v>
      </c>
      <c r="J14" s="18">
        <f t="shared" si="2"/>
        <v>104.52623335943618</v>
      </c>
      <c r="K14" s="17">
        <v>32472</v>
      </c>
      <c r="L14" s="17">
        <v>32075</v>
      </c>
      <c r="M14" s="18">
        <f t="shared" si="3"/>
        <v>101.2377240841777</v>
      </c>
      <c r="N14" s="11"/>
      <c r="O14" s="11"/>
      <c r="P14" s="13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2.75">
      <c r="A15" s="19" t="s">
        <v>14</v>
      </c>
      <c r="B15" s="17">
        <f t="shared" si="4"/>
        <v>201678</v>
      </c>
      <c r="C15" s="17">
        <f t="shared" si="5"/>
        <v>203226</v>
      </c>
      <c r="D15" s="18">
        <f t="shared" si="0"/>
        <v>99.23828643972719</v>
      </c>
      <c r="E15" s="17">
        <v>2501</v>
      </c>
      <c r="F15" s="17">
        <v>2307</v>
      </c>
      <c r="G15" s="18">
        <f t="shared" si="1"/>
        <v>108.40918942349371</v>
      </c>
      <c r="H15" s="17">
        <v>84760</v>
      </c>
      <c r="I15" s="17">
        <v>83029</v>
      </c>
      <c r="J15" s="18">
        <f t="shared" si="2"/>
        <v>102.08481373977767</v>
      </c>
      <c r="K15" s="17">
        <v>114417</v>
      </c>
      <c r="L15" s="17">
        <v>117890</v>
      </c>
      <c r="M15" s="18">
        <f t="shared" si="3"/>
        <v>97.05403342098566</v>
      </c>
      <c r="N15" s="11"/>
      <c r="O15" s="11"/>
      <c r="P15" s="13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2.75">
      <c r="A16" s="19" t="s">
        <v>15</v>
      </c>
      <c r="B16" s="17">
        <f t="shared" si="4"/>
        <v>251551</v>
      </c>
      <c r="C16" s="17">
        <f t="shared" si="5"/>
        <v>255107</v>
      </c>
      <c r="D16" s="18">
        <f t="shared" si="0"/>
        <v>98.60607509790009</v>
      </c>
      <c r="E16" s="17">
        <v>6514</v>
      </c>
      <c r="F16" s="17">
        <v>16286</v>
      </c>
      <c r="G16" s="18">
        <f t="shared" si="1"/>
        <v>39.99754390273855</v>
      </c>
      <c r="H16" s="17">
        <v>52482</v>
      </c>
      <c r="I16" s="17">
        <v>46081</v>
      </c>
      <c r="J16" s="18">
        <f t="shared" si="2"/>
        <v>113.89075757904558</v>
      </c>
      <c r="K16" s="17">
        <v>192555</v>
      </c>
      <c r="L16" s="17">
        <v>192740</v>
      </c>
      <c r="M16" s="18">
        <f t="shared" si="3"/>
        <v>99.90401577254332</v>
      </c>
      <c r="N16" s="11"/>
      <c r="O16" s="11"/>
      <c r="P16" s="13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2.75">
      <c r="A17" s="19" t="s">
        <v>16</v>
      </c>
      <c r="B17" s="17">
        <f t="shared" si="4"/>
        <v>208524</v>
      </c>
      <c r="C17" s="17">
        <f t="shared" si="5"/>
        <v>227317</v>
      </c>
      <c r="D17" s="18">
        <f t="shared" si="0"/>
        <v>91.73269047189608</v>
      </c>
      <c r="E17" s="17">
        <v>3279</v>
      </c>
      <c r="F17" s="17">
        <v>7138</v>
      </c>
      <c r="G17" s="18">
        <f t="shared" si="1"/>
        <v>45.93723732137854</v>
      </c>
      <c r="H17" s="17">
        <v>77301</v>
      </c>
      <c r="I17" s="17">
        <v>86205</v>
      </c>
      <c r="J17" s="18">
        <f t="shared" si="2"/>
        <v>89.67113276492083</v>
      </c>
      <c r="K17" s="17">
        <v>127944</v>
      </c>
      <c r="L17" s="17">
        <v>133974</v>
      </c>
      <c r="M17" s="18">
        <f t="shared" si="3"/>
        <v>95.49912669622465</v>
      </c>
      <c r="N17" s="11"/>
      <c r="O17" s="11"/>
      <c r="P17" s="13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4.25" customHeight="1">
      <c r="A18" s="19" t="s">
        <v>17</v>
      </c>
      <c r="B18" s="17">
        <f>H18+K18+E18</f>
        <v>60655</v>
      </c>
      <c r="C18" s="17">
        <f>I18+L18+F18</f>
        <v>59980</v>
      </c>
      <c r="D18" s="18">
        <f t="shared" si="0"/>
        <v>101.12537512504167</v>
      </c>
      <c r="E18" s="17">
        <v>80</v>
      </c>
      <c r="F18" s="17">
        <v>5</v>
      </c>
      <c r="G18" s="18" t="s">
        <v>37</v>
      </c>
      <c r="H18" s="17">
        <v>3865</v>
      </c>
      <c r="I18" s="17">
        <v>3640</v>
      </c>
      <c r="J18" s="18">
        <f t="shared" si="2"/>
        <v>106.18131868131869</v>
      </c>
      <c r="K18" s="17">
        <v>56710</v>
      </c>
      <c r="L18" s="17">
        <v>56335</v>
      </c>
      <c r="M18" s="18">
        <f t="shared" si="3"/>
        <v>100.66566077926689</v>
      </c>
      <c r="N18" s="11"/>
      <c r="O18" s="11"/>
      <c r="P18" s="13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4.25" customHeight="1">
      <c r="A19" s="19" t="s">
        <v>18</v>
      </c>
      <c r="B19" s="17">
        <f>H19+K19+E19</f>
        <v>63289</v>
      </c>
      <c r="C19" s="17">
        <f>I19+L19+F19</f>
        <v>64730</v>
      </c>
      <c r="D19" s="18">
        <f t="shared" si="0"/>
        <v>97.77382975436429</v>
      </c>
      <c r="E19" s="17">
        <v>85</v>
      </c>
      <c r="F19" s="17">
        <v>40</v>
      </c>
      <c r="G19" s="18" t="s">
        <v>38</v>
      </c>
      <c r="H19" s="17">
        <v>5324</v>
      </c>
      <c r="I19" s="17">
        <v>3934</v>
      </c>
      <c r="J19" s="18">
        <f t="shared" si="2"/>
        <v>135.3329944077275</v>
      </c>
      <c r="K19" s="17">
        <v>57880</v>
      </c>
      <c r="L19" s="17">
        <v>60756</v>
      </c>
      <c r="M19" s="18">
        <f t="shared" si="3"/>
        <v>95.26631114622424</v>
      </c>
      <c r="N19" s="11"/>
      <c r="O19" s="11"/>
      <c r="P19" s="13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8" customFormat="1" ht="12.75">
      <c r="A20" s="19" t="s">
        <v>19</v>
      </c>
      <c r="B20" s="17">
        <f aca="true" t="shared" si="6" ref="B20:C22">E20+H20+K20</f>
        <v>38249</v>
      </c>
      <c r="C20" s="17">
        <f t="shared" si="6"/>
        <v>32924</v>
      </c>
      <c r="D20" s="18">
        <f t="shared" si="0"/>
        <v>116.173611954805</v>
      </c>
      <c r="E20" s="17">
        <v>2561</v>
      </c>
      <c r="F20" s="17">
        <v>1136</v>
      </c>
      <c r="G20" s="18" t="s">
        <v>39</v>
      </c>
      <c r="H20" s="17">
        <v>6273</v>
      </c>
      <c r="I20" s="17">
        <v>5663</v>
      </c>
      <c r="J20" s="18">
        <f t="shared" si="2"/>
        <v>110.7716757902172</v>
      </c>
      <c r="K20" s="17">
        <v>29415</v>
      </c>
      <c r="L20" s="17">
        <v>26125</v>
      </c>
      <c r="M20" s="18">
        <f t="shared" si="3"/>
        <v>112.59330143540669</v>
      </c>
      <c r="N20" s="11"/>
      <c r="O20" s="11"/>
      <c r="P20" s="13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4.25" customHeight="1">
      <c r="A21" s="19" t="s">
        <v>20</v>
      </c>
      <c r="B21" s="17">
        <f t="shared" si="6"/>
        <v>851353</v>
      </c>
      <c r="C21" s="17">
        <f t="shared" si="6"/>
        <v>841688</v>
      </c>
      <c r="D21" s="18">
        <f t="shared" si="0"/>
        <v>101.14828772656853</v>
      </c>
      <c r="E21" s="17">
        <v>5818</v>
      </c>
      <c r="F21" s="17">
        <v>15770</v>
      </c>
      <c r="G21" s="18">
        <f t="shared" si="1"/>
        <v>36.892834495878255</v>
      </c>
      <c r="H21" s="17">
        <v>35403</v>
      </c>
      <c r="I21" s="17">
        <v>35920</v>
      </c>
      <c r="J21" s="18">
        <f t="shared" si="2"/>
        <v>98.56069042316258</v>
      </c>
      <c r="K21" s="17">
        <v>810132</v>
      </c>
      <c r="L21" s="17">
        <v>789998</v>
      </c>
      <c r="M21" s="18">
        <f t="shared" si="3"/>
        <v>102.54861404712416</v>
      </c>
      <c r="N21" s="11"/>
      <c r="O21" s="11"/>
      <c r="P21" s="13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4.25" customHeight="1">
      <c r="A22" s="19" t="s">
        <v>21</v>
      </c>
      <c r="B22" s="17">
        <f t="shared" si="6"/>
        <v>115931</v>
      </c>
      <c r="C22" s="17">
        <f t="shared" si="6"/>
        <v>128999</v>
      </c>
      <c r="D22" s="18">
        <f t="shared" si="0"/>
        <v>89.86968891231714</v>
      </c>
      <c r="E22" s="17">
        <v>2482</v>
      </c>
      <c r="F22" s="17">
        <v>2762</v>
      </c>
      <c r="G22" s="18">
        <f t="shared" si="1"/>
        <v>89.86241853729182</v>
      </c>
      <c r="H22" s="17">
        <v>33761</v>
      </c>
      <c r="I22" s="17">
        <v>36689</v>
      </c>
      <c r="J22" s="18">
        <f t="shared" si="2"/>
        <v>92.01940636157977</v>
      </c>
      <c r="K22" s="17">
        <v>79688</v>
      </c>
      <c r="L22" s="17">
        <v>89548</v>
      </c>
      <c r="M22" s="18">
        <f t="shared" si="3"/>
        <v>88.98914548621968</v>
      </c>
      <c r="N22" s="11"/>
      <c r="O22" s="11"/>
      <c r="P22" s="13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4.25" customHeight="1">
      <c r="A23" s="19" t="s">
        <v>22</v>
      </c>
      <c r="B23" s="17">
        <f>E23+H23+K23</f>
        <v>50132</v>
      </c>
      <c r="C23" s="17">
        <f>I23+L23+F23</f>
        <v>51041</v>
      </c>
      <c r="D23" s="18">
        <f t="shared" si="0"/>
        <v>98.21907877980448</v>
      </c>
      <c r="E23" s="17">
        <v>177</v>
      </c>
      <c r="F23" s="17">
        <v>138</v>
      </c>
      <c r="G23" s="18">
        <f t="shared" si="1"/>
        <v>128.26086956521738</v>
      </c>
      <c r="H23" s="17">
        <v>4422</v>
      </c>
      <c r="I23" s="17">
        <v>4971</v>
      </c>
      <c r="J23" s="18">
        <f t="shared" si="2"/>
        <v>88.95594447797224</v>
      </c>
      <c r="K23" s="17">
        <v>45533</v>
      </c>
      <c r="L23" s="17">
        <v>45932</v>
      </c>
      <c r="M23" s="18">
        <f t="shared" si="3"/>
        <v>99.13132456675085</v>
      </c>
      <c r="N23" s="11"/>
      <c r="O23" s="11"/>
      <c r="P23" s="13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4.25" customHeight="1">
      <c r="A24" s="19" t="s">
        <v>23</v>
      </c>
      <c r="B24" s="17">
        <f>E24+H24+K24</f>
        <v>454922</v>
      </c>
      <c r="C24" s="17">
        <f>F24+I24+L24</f>
        <v>422833</v>
      </c>
      <c r="D24" s="18">
        <f t="shared" si="0"/>
        <v>107.58904815849284</v>
      </c>
      <c r="E24" s="17">
        <v>1945</v>
      </c>
      <c r="F24" s="17">
        <v>1599</v>
      </c>
      <c r="G24" s="18">
        <f t="shared" si="1"/>
        <v>121.63852407754847</v>
      </c>
      <c r="H24" s="17">
        <v>236633</v>
      </c>
      <c r="I24" s="17">
        <v>205260</v>
      </c>
      <c r="J24" s="18">
        <f t="shared" si="2"/>
        <v>115.28451719770048</v>
      </c>
      <c r="K24" s="17">
        <v>216344</v>
      </c>
      <c r="L24" s="17">
        <v>215974</v>
      </c>
      <c r="M24" s="18">
        <f t="shared" si="3"/>
        <v>100.17131691777715</v>
      </c>
      <c r="N24" s="11"/>
      <c r="O24" s="11"/>
      <c r="P24" s="13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2.75">
      <c r="A25" s="19" t="s">
        <v>24</v>
      </c>
      <c r="B25" s="17">
        <f>H25+K25</f>
        <v>253</v>
      </c>
      <c r="C25" s="21">
        <f>I25+L25</f>
        <v>252</v>
      </c>
      <c r="D25" s="20">
        <f t="shared" si="0"/>
        <v>100.39682539682539</v>
      </c>
      <c r="E25" s="21" t="s">
        <v>27</v>
      </c>
      <c r="F25" s="21" t="s">
        <v>27</v>
      </c>
      <c r="G25" s="20" t="s">
        <v>27</v>
      </c>
      <c r="H25" s="21">
        <v>35</v>
      </c>
      <c r="I25" s="21">
        <v>31</v>
      </c>
      <c r="J25" s="20">
        <f t="shared" si="2"/>
        <v>112.90322580645163</v>
      </c>
      <c r="K25" s="21">
        <v>218</v>
      </c>
      <c r="L25" s="21">
        <v>221</v>
      </c>
      <c r="M25" s="20">
        <f t="shared" si="3"/>
        <v>98.64253393665159</v>
      </c>
      <c r="N25" s="11"/>
      <c r="O25" s="11"/>
      <c r="P25" s="13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2.75">
      <c r="A26" s="22" t="s">
        <v>25</v>
      </c>
      <c r="B26" s="23">
        <f>K26</f>
        <v>293</v>
      </c>
      <c r="C26" s="23">
        <f>L26</f>
        <v>530</v>
      </c>
      <c r="D26" s="24">
        <f t="shared" si="0"/>
        <v>55.283018867924525</v>
      </c>
      <c r="E26" s="23" t="s">
        <v>27</v>
      </c>
      <c r="F26" s="23" t="s">
        <v>27</v>
      </c>
      <c r="G26" s="24" t="s">
        <v>27</v>
      </c>
      <c r="H26" s="23" t="s">
        <v>27</v>
      </c>
      <c r="I26" s="23" t="s">
        <v>27</v>
      </c>
      <c r="J26" s="24" t="s">
        <v>27</v>
      </c>
      <c r="K26" s="23">
        <v>293</v>
      </c>
      <c r="L26" s="23">
        <v>530</v>
      </c>
      <c r="M26" s="24">
        <f t="shared" si="3"/>
        <v>55.283018867924525</v>
      </c>
      <c r="N26" s="11"/>
      <c r="O26" s="11"/>
      <c r="P26" s="13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15" ht="12.7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3" ht="12.75">
      <c r="A28" s="10"/>
      <c r="B28" s="6"/>
      <c r="C28" s="6"/>
      <c r="D28" s="5"/>
      <c r="E28" s="6"/>
      <c r="F28" s="6"/>
      <c r="G28" s="5"/>
      <c r="H28" s="6"/>
      <c r="I28" s="6"/>
      <c r="J28" s="5"/>
      <c r="K28" s="6"/>
      <c r="L28" s="6"/>
      <c r="M28" s="5"/>
    </row>
  </sheetData>
  <sheetProtection/>
  <mergeCells count="12">
    <mergeCell ref="K5:M5"/>
    <mergeCell ref="B7:D8"/>
    <mergeCell ref="E7:M7"/>
    <mergeCell ref="E8:G8"/>
    <mergeCell ref="H8:J8"/>
    <mergeCell ref="K8:M8"/>
    <mergeCell ref="A2:M2"/>
    <mergeCell ref="A4:A9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&amp;R&amp;"-,обычный"&amp;8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2017-07-11T03:54:50Z</cp:lastPrinted>
  <dcterms:created xsi:type="dcterms:W3CDTF">1996-10-08T23:32:33Z</dcterms:created>
  <dcterms:modified xsi:type="dcterms:W3CDTF">2017-07-11T03:54:53Z</dcterms:modified>
  <cp:category/>
  <cp:version/>
  <cp:contentType/>
  <cp:contentStatus/>
</cp:coreProperties>
</file>