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5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<sst xmlns="http://schemas.openxmlformats.org/spreadsheetml/2006/main" count="66" uniqueCount="39">
  <si>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Шаруашылықтардың барлық санаттары</t>
  </si>
  <si>
    <t>соның ішінде</t>
  </si>
  <si>
    <t>ауыл шаруашылығы кәсіпорындары</t>
  </si>
  <si>
    <t>жұртшылық шаруашылықтары</t>
  </si>
  <si>
    <t>Все категории хозяйств</t>
  </si>
  <si>
    <t>в том числе</t>
  </si>
  <si>
    <t>сельхозпредприятия</t>
  </si>
  <si>
    <t>хозяйства населения</t>
  </si>
  <si>
    <t>тонна</t>
  </si>
  <si>
    <t>тонн</t>
  </si>
  <si>
    <t>шаруа немесе фермер қожалықтары</t>
  </si>
  <si>
    <t>крестьянские или фермерские хозяйства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</si>
  <si>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</si>
  <si>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</si>
  <si>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</si>
  <si>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</si>
  <si>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</si>
  <si>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</si>
  <si>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</si>
  <si>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</si>
  <si>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</si>
  <si>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</si>
  <si>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</si>
  <si>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</si>
  <si>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</si>
  <si>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</si>
  <si>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</si>
  <si>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</si>
  <si>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-</t>
  </si>
  <si>
    <t>Алматы қаласы</t>
  </si>
  <si>
    <t>5. Қойдан қырқылған жүн
Настрижено шерсти овечьей</t>
  </si>
  <si>
    <t>2016г.</t>
  </si>
  <si>
    <t>2015г.</t>
  </si>
  <si>
    <t>2016г. в % к 2015г.</t>
  </si>
  <si>
    <t>2017 жыл</t>
  </si>
  <si>
    <t>2016 жыл</t>
  </si>
  <si>
    <t>2017 жыл 2016 жылға пайызбен</t>
  </si>
  <si>
    <t>2017г.</t>
  </si>
  <si>
    <t>2017г. в % к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</si>
</sst>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"/>
    <numFmt numFmtId="165" formatCode="###\ ###\ ###\ ###\ ##0"/>
    <numFmt numFmtId="166" formatCode="0.0"/>
    <numFmt numFmtId="167" formatCode="###\ ###\ ###\ ###\ 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186" applyFont="1" applyBorder="1" applyAlignment="1">
      <alignment horizontal="center" vertical="center" wrapText="1"/>
      <protection/>
    </xf>
    <xf numFmtId="0" fontId="19" fillId="0" borderId="12" xfId="186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186" applyFont="1" applyBorder="1" applyAlignment="1">
      <alignment horizontal="center" vertical="center" wrapText="1"/>
      <protection/>
    </xf>
    <xf numFmtId="0" fontId="19" fillId="0" borderId="14" xfId="186" applyFont="1" applyBorder="1" applyAlignment="1">
      <alignment horizontal="center" vertical="center" wrapText="1"/>
      <protection/>
    </xf>
    <xf numFmtId="0" fontId="19" fillId="0" borderId="11" xfId="186" applyFont="1" applyBorder="1" applyAlignment="1">
      <alignment horizontal="center" vertical="center"/>
      <protection/>
    </xf>
    <xf numFmtId="0" fontId="19" fillId="0" borderId="15" xfId="186" applyFont="1" applyBorder="1" applyAlignment="1">
      <alignment horizontal="center" vertical="center"/>
      <protection/>
    </xf>
    <xf numFmtId="0" fontId="19" fillId="0" borderId="12" xfId="186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186" applyFont="1" applyBorder="1" applyAlignment="1">
      <alignment horizontal="center" vertical="center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17" xfId="59"/>
    <cellStyle name="Обычный 2 17 2" xfId="60"/>
    <cellStyle name="Обычный 2 17 2 2" xfId="61"/>
    <cellStyle name="Обычный 2 18" xfId="62"/>
    <cellStyle name="Обычный 2 19" xfId="63"/>
    <cellStyle name="Обычный 2 19 2" xfId="64"/>
    <cellStyle name="Обычный 2 19 2 2" xfId="65"/>
    <cellStyle name="Обычный 2 19 2 2 2" xfId="66"/>
    <cellStyle name="Обычный 2 19 2 2 2 2" xfId="67"/>
    <cellStyle name="Обычный 2 19 2 3" xfId="68"/>
    <cellStyle name="Обычный 2 19 3" xfId="69"/>
    <cellStyle name="Обычный 2 19 3 2" xfId="70"/>
    <cellStyle name="Обычный 2 2" xfId="71"/>
    <cellStyle name="Обычный 2 2 2" xfId="72"/>
    <cellStyle name="Обычный 2 2 2 2" xfId="73"/>
    <cellStyle name="Обычный 2 2 2 2 2" xfId="74"/>
    <cellStyle name="Обычный 2 2 2 2 2 2" xfId="75"/>
    <cellStyle name="Обычный 2 2 2 2 2 2 2" xfId="76"/>
    <cellStyle name="Обычный 2 2 2 2 2 2 2 2" xfId="77"/>
    <cellStyle name="Обычный 2 2 2 2 2 2 2 2 2" xfId="78"/>
    <cellStyle name="Обычный 2 2 2 2 2 2 2 2 2 2" xfId="79"/>
    <cellStyle name="Обычный 2 2 2 2 2 2 2 2 2 2 2" xfId="80"/>
    <cellStyle name="Обычный 2 2 2 2 2 2 2 2 2 2 2 2" xfId="81"/>
    <cellStyle name="Обычный 2 2 2 2 2 2 2 2 2 3" xfId="82"/>
    <cellStyle name="Обычный 2 2 2 2 2 2 2 2 3" xfId="83"/>
    <cellStyle name="Обычный 2 2 2 2 2 2 2 2 3 2" xfId="84"/>
    <cellStyle name="Обычный 2 2 2 2 2 2 2 3" xfId="85"/>
    <cellStyle name="Обычный 2 2 2 2 2 2 2 3 2" xfId="86"/>
    <cellStyle name="Обычный 2 2 2 2 2 2 2 3 2 2" xfId="87"/>
    <cellStyle name="Обычный 2 2 2 2 2 2 2 4" xfId="88"/>
    <cellStyle name="Обычный 2 2 2 2 2 2 3" xfId="89"/>
    <cellStyle name="Обычный 2 2 2 2 2 2 3 2" xfId="90"/>
    <cellStyle name="Обычный 2 2 2 2 2 2 3 2 2" xfId="91"/>
    <cellStyle name="Обычный 2 2 2 2 2 2 3 2 2 2" xfId="92"/>
    <cellStyle name="Обычный 2 2 2 2 2 2 3 3" xfId="93"/>
    <cellStyle name="Обычный 2 2 2 2 2 2 4" xfId="94"/>
    <cellStyle name="Обычный 2 2 2 2 2 2 4 2" xfId="95"/>
    <cellStyle name="Обычный 2 2 2 2 2 3" xfId="96"/>
    <cellStyle name="Обычный 2 2 2 2 2 3 2" xfId="97"/>
    <cellStyle name="Обычный 2 2 2 2 2 3 2 2" xfId="98"/>
    <cellStyle name="Обычный 2 2 2 2 2 3 2 2 2" xfId="99"/>
    <cellStyle name="Обычный 2 2 2 2 2 3 2 2 2 2" xfId="100"/>
    <cellStyle name="Обычный 2 2 2 2 2 3 2 3" xfId="101"/>
    <cellStyle name="Обычный 2 2 2 2 2 3 3" xfId="102"/>
    <cellStyle name="Обычный 2 2 2 2 2 3 3 2" xfId="103"/>
    <cellStyle name="Обычный 2 2 2 2 2 4" xfId="104"/>
    <cellStyle name="Обычный 2 2 2 2 2 4 2" xfId="105"/>
    <cellStyle name="Обычный 2 2 2 2 2 4 2 2" xfId="106"/>
    <cellStyle name="Обычный 2 2 2 2 2 5" xfId="107"/>
    <cellStyle name="Обычный 2 2 2 2 3" xfId="108"/>
    <cellStyle name="Обычный 2 2 2 2 3 2" xfId="109"/>
    <cellStyle name="Обычный 2 2 2 2 3 2 2" xfId="110"/>
    <cellStyle name="Обычный 2 2 2 2 3 2 2 2" xfId="111"/>
    <cellStyle name="Обычный 2 2 2 2 3 2 2 2 2" xfId="112"/>
    <cellStyle name="Обычный 2 2 2 2 3 2 3" xfId="113"/>
    <cellStyle name="Обычный 2 2 2 2 3 3" xfId="114"/>
    <cellStyle name="Обычный 2 2 2 2 3 3 2" xfId="115"/>
    <cellStyle name="Обычный 2 2 2 2 4" xfId="116"/>
    <cellStyle name="Обычный 2 2 2 2 4 2" xfId="117"/>
    <cellStyle name="Обычный 2 2 2 2 4 2 2" xfId="118"/>
    <cellStyle name="Обычный 2 2 2 2 5" xfId="119"/>
    <cellStyle name="Обычный 2 2 2 3" xfId="120"/>
    <cellStyle name="Обычный 2 2 2 4" xfId="121"/>
    <cellStyle name="Обычный 2 2 2 4 2" xfId="122"/>
    <cellStyle name="Обычный 2 2 2 4 2 2" xfId="123"/>
    <cellStyle name="Обычный 2 2 2 4 2 2 2" xfId="124"/>
    <cellStyle name="Обычный 2 2 2 4 2 2 2 2" xfId="125"/>
    <cellStyle name="Обычный 2 2 2 4 2 3" xfId="126"/>
    <cellStyle name="Обычный 2 2 2 4 3" xfId="127"/>
    <cellStyle name="Обычный 2 2 2 4 3 2" xfId="128"/>
    <cellStyle name="Обычный 2 2 2 5" xfId="129"/>
    <cellStyle name="Обычный 2 2 2 5 2" xfId="130"/>
    <cellStyle name="Обычный 2 2 2 5 2 2" xfId="131"/>
    <cellStyle name="Обычный 2 2 2 6" xfId="132"/>
    <cellStyle name="Обычный 2 2 3" xfId="133"/>
    <cellStyle name="Обычный 2 2 3 2" xfId="134"/>
    <cellStyle name="Обычный 2 2 4" xfId="135"/>
    <cellStyle name="Обычный 2 2 4 2" xfId="136"/>
    <cellStyle name="Обычный 2 2 4 2 2" xfId="137"/>
    <cellStyle name="Обычный 2 2 4 2 2 2" xfId="138"/>
    <cellStyle name="Обычный 2 2 4 2 2 2 2" xfId="139"/>
    <cellStyle name="Обычный 2 2 4 2 3" xfId="140"/>
    <cellStyle name="Обычный 2 2 4 3" xfId="141"/>
    <cellStyle name="Обычный 2 2 4 3 2" xfId="142"/>
    <cellStyle name="Обычный 2 2 5" xfId="143"/>
    <cellStyle name="Обычный 2 2 5 2" xfId="144"/>
    <cellStyle name="Обычный 2 2 5 2 2" xfId="145"/>
    <cellStyle name="Обычный 2 2 6" xfId="146"/>
    <cellStyle name="Обычный 2 20" xfId="147"/>
    <cellStyle name="Обычный 2 20 2" xfId="148"/>
    <cellStyle name="Обычный 2 20 2 2" xfId="149"/>
    <cellStyle name="Обычный 2 21" xfId="150"/>
    <cellStyle name="Обычный 2 3" xfId="151"/>
    <cellStyle name="Обычный 2 4" xfId="152"/>
    <cellStyle name="Обычный 2 5" xfId="153"/>
    <cellStyle name="Обычный 2 6" xfId="154"/>
    <cellStyle name="Обычный 2 7" xfId="155"/>
    <cellStyle name="Обычный 2 8" xfId="156"/>
    <cellStyle name="Обычный 2 9" xfId="157"/>
    <cellStyle name="Обычный 3 10" xfId="158"/>
    <cellStyle name="Обычный 3 11" xfId="159"/>
    <cellStyle name="Обычный 3 12" xfId="160"/>
    <cellStyle name="Обычный 3 13" xfId="161"/>
    <cellStyle name="Обычный 3 14" xfId="162"/>
    <cellStyle name="Обычный 3 2" xfId="163"/>
    <cellStyle name="Обычный 3 3" xfId="164"/>
    <cellStyle name="Обычный 3 4" xfId="165"/>
    <cellStyle name="Обычный 3 5" xfId="166"/>
    <cellStyle name="Обычный 3 6" xfId="167"/>
    <cellStyle name="Обычный 3 7" xfId="168"/>
    <cellStyle name="Обычный 3 8" xfId="169"/>
    <cellStyle name="Обычный 3 9" xfId="170"/>
    <cellStyle name="Обычный 4 2" xfId="171"/>
    <cellStyle name="Обычный 4 3" xfId="172"/>
    <cellStyle name="Обычный 4 4" xfId="173"/>
    <cellStyle name="Обычный 4 5" xfId="174"/>
    <cellStyle name="Обычный 4 6" xfId="175"/>
    <cellStyle name="Обычный 4 7" xfId="176"/>
    <cellStyle name="Обычный 4 8" xfId="177"/>
    <cellStyle name="Обычный 4 9" xfId="178"/>
    <cellStyle name="Обычный 5 2" xfId="179"/>
    <cellStyle name="Обычный 5 3" xfId="180"/>
    <cellStyle name="Обычный 5 4" xfId="181"/>
    <cellStyle name="Обычный 5 5" xfId="182"/>
    <cellStyle name="Обычный 6 2" xfId="183"/>
    <cellStyle name="Обычный 6 3" xfId="184"/>
    <cellStyle name="Обычный 7 2" xfId="185"/>
    <cellStyle name="Обычный_таблицы1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4" sqref="A4:A9"/>
    </sheetView>
  </sheetViews>
  <sheetFormatPr defaultColWidth="9.140625" defaultRowHeight="12.75"/>
  <cols>
    <col min="1" max="1" width="22.57421875" style="5" customWidth="1"/>
    <col min="2" max="2" width="9.140625" style="5" customWidth="1"/>
    <col min="3" max="3" width="8.8515625" style="5" customWidth="1"/>
    <col min="4" max="7" width="9.140625" style="5" customWidth="1"/>
    <col min="8" max="8" width="9.28125" style="5" customWidth="1"/>
    <col min="9" max="9" width="9.140625" style="5" customWidth="1"/>
    <col min="10" max="10" width="9.421875" style="5" customWidth="1"/>
    <col min="11" max="16384" width="9.140625" style="5" customWidth="1"/>
  </cols>
  <sheetData>
    <row r="1" ht="11.25">
      <c r="M1" s="6"/>
    </row>
    <row r="2" spans="1:13" ht="32.25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1.2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9</v>
      </c>
    </row>
    <row r="4" spans="1:13" ht="12.75" customHeight="1">
      <c r="A4" s="18"/>
      <c r="B4" s="12" t="s">
        <v>0</v>
      </c>
      <c r="C4" s="12"/>
      <c r="D4" s="12"/>
      <c r="E4" s="12" t="s">
        <v>1</v>
      </c>
      <c r="F4" s="12"/>
      <c r="G4" s="14"/>
      <c r="H4" s="14"/>
      <c r="I4" s="14"/>
      <c r="J4" s="14"/>
      <c r="K4" s="14"/>
      <c r="L4" s="14"/>
      <c r="M4" s="21"/>
    </row>
    <row r="5" spans="1:13" ht="12.75" customHeight="1">
      <c r="A5" s="19"/>
      <c r="B5" s="12"/>
      <c r="C5" s="12"/>
      <c r="D5" s="12"/>
      <c r="E5" s="12" t="s">
        <v>2</v>
      </c>
      <c r="F5" s="12"/>
      <c r="G5" s="12"/>
      <c r="H5" s="12" t="s">
        <v>10</v>
      </c>
      <c r="I5" s="12"/>
      <c r="J5" s="12"/>
      <c r="K5" s="12" t="s">
        <v>3</v>
      </c>
      <c r="L5" s="12"/>
      <c r="M5" s="13"/>
    </row>
    <row r="6" spans="1:14" ht="33.75">
      <c r="A6" s="19"/>
      <c r="B6" s="3" t="s">
        <v>34</v>
      </c>
      <c r="C6" s="3" t="s">
        <v>35</v>
      </c>
      <c r="D6" s="3" t="s">
        <v>36</v>
      </c>
      <c r="E6" s="3" t="s">
        <v>34</v>
      </c>
      <c r="F6" s="3" t="s">
        <v>35</v>
      </c>
      <c r="G6" s="3" t="s">
        <v>36</v>
      </c>
      <c r="H6" s="3" t="s">
        <v>34</v>
      </c>
      <c r="I6" s="3" t="s">
        <v>35</v>
      </c>
      <c r="J6" s="3" t="s">
        <v>36</v>
      </c>
      <c r="K6" s="3" t="s">
        <v>34</v>
      </c>
      <c r="L6" s="3" t="s">
        <v>35</v>
      </c>
      <c r="M6" s="4" t="s">
        <v>36</v>
      </c>
      <c r="N6" s="11"/>
    </row>
    <row r="7" spans="1:13" ht="12.75" customHeight="1">
      <c r="A7" s="19"/>
      <c r="B7" s="12" t="s">
        <v>4</v>
      </c>
      <c r="C7" s="12"/>
      <c r="D7" s="12"/>
      <c r="E7" s="12" t="s">
        <v>5</v>
      </c>
      <c r="F7" s="12"/>
      <c r="G7" s="14"/>
      <c r="H7" s="14"/>
      <c r="I7" s="14"/>
      <c r="J7" s="14"/>
      <c r="K7" s="14"/>
      <c r="L7" s="14"/>
      <c r="M7" s="15"/>
    </row>
    <row r="8" spans="1:13" ht="22.5" customHeight="1">
      <c r="A8" s="19"/>
      <c r="B8" s="12"/>
      <c r="C8" s="12"/>
      <c r="D8" s="12"/>
      <c r="E8" s="12" t="s">
        <v>6</v>
      </c>
      <c r="F8" s="12"/>
      <c r="G8" s="12"/>
      <c r="H8" s="12" t="s">
        <v>11</v>
      </c>
      <c r="I8" s="12"/>
      <c r="J8" s="12"/>
      <c r="K8" s="12" t="s">
        <v>7</v>
      </c>
      <c r="L8" s="12"/>
      <c r="M8" s="16"/>
    </row>
    <row r="9" spans="1:13" ht="28.5" customHeight="1">
      <c r="A9" s="20"/>
      <c r="B9" s="3" t="s">
        <v>37</v>
      </c>
      <c r="C9" s="3" t="s">
        <v>31</v>
      </c>
      <c r="D9" s="3" t="s">
        <v>38</v>
      </c>
      <c r="E9" s="3" t="s">
        <v>31</v>
      </c>
      <c r="F9" s="3" t="s">
        <v>32</v>
      </c>
      <c r="G9" s="3" t="s">
        <v>33</v>
      </c>
      <c r="H9" s="3" t="s">
        <v>31</v>
      </c>
      <c r="I9" s="3" t="s">
        <v>32</v>
      </c>
      <c r="J9" s="3" t="s">
        <v>33</v>
      </c>
      <c r="K9" s="3" t="s">
        <v>31</v>
      </c>
      <c r="L9" s="3" t="s">
        <v>32</v>
      </c>
      <c r="M9" s="4" t="s">
        <v>33</v>
      </c>
    </row>
    <row r="10" spans="1:13" ht="11.25">
      <c r="A10" s="7" t="s">
        <v>12</v>
      </c>
      <c r="B10" s="8">
        <f>E10+H10+K10</f>
        <v>33810.399999999994</v>
      </c>
      <c r="C10" s="8">
        <f>F10+I10+L10</f>
        <v>33746.3</v>
      </c>
      <c r="D10" s="8">
        <f>B10/C10%</f>
        <v>100.18994674971772</v>
      </c>
      <c r="E10" s="8">
        <f>SUM(E11:E26)</f>
        <v>1558.1999999999998</v>
      </c>
      <c r="F10" s="8">
        <f>SUM(F11:F26)</f>
        <v>1532.3</v>
      </c>
      <c r="G10" s="8">
        <f>E10/F10%</f>
        <v>101.6902695294655</v>
      </c>
      <c r="H10" s="8">
        <f>SUM(H11:H26)</f>
        <v>12711.300000000001</v>
      </c>
      <c r="I10" s="8">
        <f>SUM(I11:I26)</f>
        <v>12506.5</v>
      </c>
      <c r="J10" s="8">
        <f>H10/I10%</f>
        <v>101.63754847479312</v>
      </c>
      <c r="K10" s="8">
        <f>SUM(K11:K26)</f>
        <v>19540.899999999994</v>
      </c>
      <c r="L10" s="8">
        <f>SUM(L11:L26)</f>
        <v>19707.5</v>
      </c>
      <c r="M10" s="8">
        <f>K10/L10%</f>
        <v>99.15463655968537</v>
      </c>
    </row>
    <row r="11" spans="1:13" ht="11.25">
      <c r="A11" s="7" t="s">
        <v>13</v>
      </c>
      <c r="B11" s="8">
        <f aca="true" t="shared" si="0" ref="B11:B24">E11+H11+K11</f>
        <v>838.4000000000001</v>
      </c>
      <c r="C11" s="8">
        <f aca="true" t="shared" si="1" ref="C11:C24">F11+I11+L11</f>
        <v>807.8000000000001</v>
      </c>
      <c r="D11" s="8">
        <f aca="true" t="shared" si="2" ref="D11:D24">B11/C11%</f>
        <v>103.78806635305769</v>
      </c>
      <c r="E11" s="8">
        <v>57.6</v>
      </c>
      <c r="F11" s="8">
        <v>49.7</v>
      </c>
      <c r="G11" s="8">
        <f aca="true" t="shared" si="3" ref="G11:G24">E11/F11%</f>
        <v>115.8953722334004</v>
      </c>
      <c r="H11" s="8">
        <v>119.1</v>
      </c>
      <c r="I11" s="8">
        <v>108.9</v>
      </c>
      <c r="J11" s="8">
        <f aca="true" t="shared" si="4" ref="J11:J25">H11/I11%</f>
        <v>109.366391184573</v>
      </c>
      <c r="K11" s="8">
        <v>661.7</v>
      </c>
      <c r="L11" s="8">
        <v>649.2</v>
      </c>
      <c r="M11" s="8">
        <f aca="true" t="shared" si="5" ref="M11:M26">K11/L11%</f>
        <v>101.92544670363523</v>
      </c>
    </row>
    <row r="12" spans="1:13" ht="11.25">
      <c r="A12" s="7" t="s">
        <v>14</v>
      </c>
      <c r="B12" s="8">
        <f t="shared" si="0"/>
        <v>1804.3</v>
      </c>
      <c r="C12" s="8">
        <f t="shared" si="1"/>
        <v>1773.3</v>
      </c>
      <c r="D12" s="8">
        <f t="shared" si="2"/>
        <v>101.7481531607737</v>
      </c>
      <c r="E12" s="8">
        <v>94.5</v>
      </c>
      <c r="F12" s="8">
        <v>95</v>
      </c>
      <c r="G12" s="8">
        <f t="shared" si="3"/>
        <v>99.47368421052632</v>
      </c>
      <c r="H12" s="8">
        <v>957.6</v>
      </c>
      <c r="I12" s="8">
        <v>946.6</v>
      </c>
      <c r="J12" s="8">
        <f t="shared" si="4"/>
        <v>101.1620536657511</v>
      </c>
      <c r="K12" s="8">
        <v>752.2</v>
      </c>
      <c r="L12" s="8">
        <v>731.7</v>
      </c>
      <c r="M12" s="8">
        <f t="shared" si="5"/>
        <v>102.8016946836135</v>
      </c>
    </row>
    <row r="13" spans="1:13" ht="11.25">
      <c r="A13" s="7" t="s">
        <v>15</v>
      </c>
      <c r="B13" s="8">
        <f t="shared" si="0"/>
        <v>8344.1</v>
      </c>
      <c r="C13" s="8">
        <f t="shared" si="1"/>
        <v>8187.1</v>
      </c>
      <c r="D13" s="8">
        <f t="shared" si="2"/>
        <v>101.91765093867181</v>
      </c>
      <c r="E13" s="8">
        <v>502.6</v>
      </c>
      <c r="F13" s="8">
        <v>435.5</v>
      </c>
      <c r="G13" s="8">
        <f t="shared" si="3"/>
        <v>115.40757749712974</v>
      </c>
      <c r="H13" s="8">
        <v>4402</v>
      </c>
      <c r="I13" s="8">
        <v>4208.1</v>
      </c>
      <c r="J13" s="8">
        <f t="shared" si="4"/>
        <v>104.60778023335946</v>
      </c>
      <c r="K13" s="8">
        <v>3439.5</v>
      </c>
      <c r="L13" s="8">
        <v>3543.5</v>
      </c>
      <c r="M13" s="8">
        <f t="shared" si="5"/>
        <v>97.06504868068293</v>
      </c>
    </row>
    <row r="14" spans="1:13" ht="11.25">
      <c r="A14" s="7" t="s">
        <v>16</v>
      </c>
      <c r="B14" s="8">
        <f t="shared" si="0"/>
        <v>495.7</v>
      </c>
      <c r="C14" s="8">
        <f t="shared" si="1"/>
        <v>492.2</v>
      </c>
      <c r="D14" s="8">
        <f t="shared" si="2"/>
        <v>100.71109305160505</v>
      </c>
      <c r="E14" s="8">
        <v>50.4</v>
      </c>
      <c r="F14" s="8">
        <v>51</v>
      </c>
      <c r="G14" s="8">
        <f t="shared" si="3"/>
        <v>98.8235294117647</v>
      </c>
      <c r="H14" s="8">
        <v>189.6</v>
      </c>
      <c r="I14" s="8">
        <v>172</v>
      </c>
      <c r="J14" s="8">
        <f t="shared" si="4"/>
        <v>110.23255813953489</v>
      </c>
      <c r="K14" s="8">
        <v>255.7</v>
      </c>
      <c r="L14" s="8">
        <v>269.2</v>
      </c>
      <c r="M14" s="8">
        <f t="shared" si="5"/>
        <v>94.9851411589896</v>
      </c>
    </row>
    <row r="15" spans="1:13" ht="11.25">
      <c r="A15" s="7" t="s">
        <v>17</v>
      </c>
      <c r="B15" s="8">
        <f t="shared" si="0"/>
        <v>1822.1999999999998</v>
      </c>
      <c r="C15" s="8">
        <f t="shared" si="1"/>
        <v>1770.9</v>
      </c>
      <c r="D15" s="8">
        <f t="shared" si="2"/>
        <v>102.89683211926139</v>
      </c>
      <c r="E15" s="8">
        <v>28.9</v>
      </c>
      <c r="F15" s="8">
        <v>33.1</v>
      </c>
      <c r="G15" s="8">
        <f t="shared" si="3"/>
        <v>87.31117824773413</v>
      </c>
      <c r="H15" s="8">
        <v>851.3</v>
      </c>
      <c r="I15" s="8">
        <v>811.3</v>
      </c>
      <c r="J15" s="8">
        <f t="shared" si="4"/>
        <v>104.93035868359424</v>
      </c>
      <c r="K15" s="8">
        <v>942</v>
      </c>
      <c r="L15" s="8">
        <v>926.5</v>
      </c>
      <c r="M15" s="8">
        <f t="shared" si="5"/>
        <v>101.67296276308689</v>
      </c>
    </row>
    <row r="16" spans="1:13" ht="11.25">
      <c r="A16" s="7" t="s">
        <v>18</v>
      </c>
      <c r="B16" s="8">
        <f t="shared" si="0"/>
        <v>4744.9</v>
      </c>
      <c r="C16" s="8">
        <f t="shared" si="1"/>
        <v>4687.700000000001</v>
      </c>
      <c r="D16" s="8">
        <f t="shared" si="2"/>
        <v>101.22021460417686</v>
      </c>
      <c r="E16" s="8">
        <v>221.3</v>
      </c>
      <c r="F16" s="8">
        <v>263.5</v>
      </c>
      <c r="G16" s="8">
        <f t="shared" si="3"/>
        <v>83.98481973434536</v>
      </c>
      <c r="H16" s="8">
        <v>1677.6</v>
      </c>
      <c r="I16" s="8">
        <v>1626.4</v>
      </c>
      <c r="J16" s="8">
        <f t="shared" si="4"/>
        <v>103.14805705853418</v>
      </c>
      <c r="K16" s="8">
        <v>2846</v>
      </c>
      <c r="L16" s="8">
        <v>2797.8</v>
      </c>
      <c r="M16" s="8">
        <f t="shared" si="5"/>
        <v>101.72278218600329</v>
      </c>
    </row>
    <row r="17" spans="1:13" ht="11.25">
      <c r="A17" s="7" t="s">
        <v>19</v>
      </c>
      <c r="B17" s="8">
        <f t="shared" si="0"/>
        <v>1362.6</v>
      </c>
      <c r="C17" s="8">
        <f t="shared" si="1"/>
        <v>1468.5</v>
      </c>
      <c r="D17" s="8">
        <f t="shared" si="2"/>
        <v>92.78855975485187</v>
      </c>
      <c r="E17" s="8">
        <v>51.9</v>
      </c>
      <c r="F17" s="8">
        <v>62.6</v>
      </c>
      <c r="G17" s="8">
        <f t="shared" si="3"/>
        <v>82.9073482428115</v>
      </c>
      <c r="H17" s="8">
        <v>764.8</v>
      </c>
      <c r="I17" s="8">
        <v>819.1</v>
      </c>
      <c r="J17" s="8">
        <f t="shared" si="4"/>
        <v>93.37077279941397</v>
      </c>
      <c r="K17" s="8">
        <v>545.9</v>
      </c>
      <c r="L17" s="8">
        <v>586.8</v>
      </c>
      <c r="M17" s="8">
        <f t="shared" si="5"/>
        <v>93.02999318336742</v>
      </c>
    </row>
    <row r="18" spans="1:13" ht="11.25">
      <c r="A18" s="7" t="s">
        <v>20</v>
      </c>
      <c r="B18" s="8">
        <f t="shared" si="0"/>
        <v>511.1</v>
      </c>
      <c r="C18" s="8">
        <f t="shared" si="1"/>
        <v>504.2</v>
      </c>
      <c r="D18" s="8">
        <f t="shared" si="2"/>
        <v>101.36850456168187</v>
      </c>
      <c r="E18" s="8">
        <v>5.5</v>
      </c>
      <c r="F18" s="8">
        <v>5</v>
      </c>
      <c r="G18" s="8">
        <f t="shared" si="3"/>
        <v>110</v>
      </c>
      <c r="H18" s="8">
        <v>102.8</v>
      </c>
      <c r="I18" s="8">
        <v>98.5</v>
      </c>
      <c r="J18" s="8">
        <f t="shared" si="4"/>
        <v>104.36548223350253</v>
      </c>
      <c r="K18" s="8">
        <v>402.8</v>
      </c>
      <c r="L18" s="8">
        <v>400.7</v>
      </c>
      <c r="M18" s="8">
        <f t="shared" si="5"/>
        <v>100.52408285500375</v>
      </c>
    </row>
    <row r="19" spans="1:13" ht="11.25">
      <c r="A19" s="7" t="s">
        <v>21</v>
      </c>
      <c r="B19" s="8">
        <f t="shared" si="0"/>
        <v>460.09999999999997</v>
      </c>
      <c r="C19" s="8">
        <f t="shared" si="1"/>
        <v>421.1</v>
      </c>
      <c r="D19" s="8">
        <f t="shared" si="2"/>
        <v>109.26145808596532</v>
      </c>
      <c r="E19" s="8">
        <v>17.2</v>
      </c>
      <c r="F19" s="8">
        <v>10.9</v>
      </c>
      <c r="G19" s="8">
        <f t="shared" si="3"/>
        <v>157.79816513761466</v>
      </c>
      <c r="H19" s="8">
        <v>108</v>
      </c>
      <c r="I19" s="8">
        <v>95</v>
      </c>
      <c r="J19" s="8">
        <f t="shared" si="4"/>
        <v>113.6842105263158</v>
      </c>
      <c r="K19" s="8">
        <v>334.9</v>
      </c>
      <c r="L19" s="8">
        <v>315.2</v>
      </c>
      <c r="M19" s="8">
        <f t="shared" si="5"/>
        <v>106.25</v>
      </c>
    </row>
    <row r="20" spans="1:13" ht="11.25">
      <c r="A20" s="7" t="s">
        <v>22</v>
      </c>
      <c r="B20" s="8">
        <f t="shared" si="0"/>
        <v>597.5</v>
      </c>
      <c r="C20" s="8">
        <f t="shared" si="1"/>
        <v>593</v>
      </c>
      <c r="D20" s="8">
        <f t="shared" si="2"/>
        <v>100.75885328836425</v>
      </c>
      <c r="E20" s="8">
        <v>10</v>
      </c>
      <c r="F20" s="8">
        <v>15.2</v>
      </c>
      <c r="G20" s="8">
        <f t="shared" si="3"/>
        <v>65.78947368421053</v>
      </c>
      <c r="H20" s="8">
        <v>240.5</v>
      </c>
      <c r="I20" s="8">
        <v>234.8</v>
      </c>
      <c r="J20" s="8">
        <f t="shared" si="4"/>
        <v>102.42759795570697</v>
      </c>
      <c r="K20" s="8">
        <v>347</v>
      </c>
      <c r="L20" s="8">
        <v>343</v>
      </c>
      <c r="M20" s="8">
        <f t="shared" si="5"/>
        <v>101.16618075801749</v>
      </c>
    </row>
    <row r="21" spans="1:13" ht="11.25">
      <c r="A21" s="7" t="s">
        <v>23</v>
      </c>
      <c r="B21" s="8">
        <f t="shared" si="0"/>
        <v>7087.299999999999</v>
      </c>
      <c r="C21" s="8">
        <f t="shared" si="1"/>
        <v>7017.6</v>
      </c>
      <c r="D21" s="8">
        <f t="shared" si="2"/>
        <v>100.99321705426355</v>
      </c>
      <c r="E21" s="8">
        <v>426.5</v>
      </c>
      <c r="F21" s="8">
        <v>413</v>
      </c>
      <c r="G21" s="8">
        <f t="shared" si="3"/>
        <v>103.26876513317191</v>
      </c>
      <c r="H21" s="8">
        <v>1014.6</v>
      </c>
      <c r="I21" s="8">
        <v>967.4</v>
      </c>
      <c r="J21" s="8">
        <f t="shared" si="4"/>
        <v>104.87905726690099</v>
      </c>
      <c r="K21" s="8">
        <v>5646.2</v>
      </c>
      <c r="L21" s="8">
        <v>5637.2</v>
      </c>
      <c r="M21" s="8">
        <f t="shared" si="5"/>
        <v>100.15965372880153</v>
      </c>
    </row>
    <row r="22" spans="1:13" ht="11.25">
      <c r="A22" s="7" t="s">
        <v>24</v>
      </c>
      <c r="B22" s="8">
        <f t="shared" si="0"/>
        <v>1029</v>
      </c>
      <c r="C22" s="8">
        <f t="shared" si="1"/>
        <v>1039.7</v>
      </c>
      <c r="D22" s="8">
        <f t="shared" si="2"/>
        <v>98.9708569779744</v>
      </c>
      <c r="E22" s="8">
        <v>11.1</v>
      </c>
      <c r="F22" s="8">
        <v>12.6</v>
      </c>
      <c r="G22" s="8">
        <f t="shared" si="3"/>
        <v>88.09523809523809</v>
      </c>
      <c r="H22" s="8">
        <v>323.2</v>
      </c>
      <c r="I22" s="8">
        <v>322.3</v>
      </c>
      <c r="J22" s="8">
        <f t="shared" si="4"/>
        <v>100.27924294135897</v>
      </c>
      <c r="K22" s="8">
        <v>694.7</v>
      </c>
      <c r="L22" s="8">
        <v>704.8</v>
      </c>
      <c r="M22" s="8">
        <f t="shared" si="5"/>
        <v>98.56696935300796</v>
      </c>
    </row>
    <row r="23" spans="1:13" ht="11.25">
      <c r="A23" s="7" t="s">
        <v>25</v>
      </c>
      <c r="B23" s="8">
        <f t="shared" si="0"/>
        <v>679.5</v>
      </c>
      <c r="C23" s="8">
        <f t="shared" si="1"/>
        <v>690.8</v>
      </c>
      <c r="D23" s="8">
        <f t="shared" si="2"/>
        <v>98.36421540243197</v>
      </c>
      <c r="E23" s="8">
        <v>4.9</v>
      </c>
      <c r="F23" s="8">
        <v>2.7</v>
      </c>
      <c r="G23" s="8">
        <f t="shared" si="3"/>
        <v>181.48148148148147</v>
      </c>
      <c r="H23" s="8">
        <v>66</v>
      </c>
      <c r="I23" s="8">
        <v>61.7</v>
      </c>
      <c r="J23" s="8">
        <f t="shared" si="4"/>
        <v>106.96920583468396</v>
      </c>
      <c r="K23" s="8">
        <v>608.6</v>
      </c>
      <c r="L23" s="8">
        <v>626.4</v>
      </c>
      <c r="M23" s="8">
        <f t="shared" si="5"/>
        <v>97.15836526181356</v>
      </c>
    </row>
    <row r="24" spans="1:13" ht="11.25">
      <c r="A24" s="7" t="s">
        <v>26</v>
      </c>
      <c r="B24" s="8">
        <f t="shared" si="0"/>
        <v>4032.3999999999996</v>
      </c>
      <c r="C24" s="8">
        <f t="shared" si="1"/>
        <v>4290.7</v>
      </c>
      <c r="D24" s="8">
        <f t="shared" si="2"/>
        <v>93.98000326287087</v>
      </c>
      <c r="E24" s="8">
        <v>75.8</v>
      </c>
      <c r="F24" s="8">
        <v>82.5</v>
      </c>
      <c r="G24" s="8">
        <f t="shared" si="3"/>
        <v>91.87878787878788</v>
      </c>
      <c r="H24" s="8">
        <v>1894</v>
      </c>
      <c r="I24" s="8">
        <v>2034.1</v>
      </c>
      <c r="J24" s="8">
        <f t="shared" si="4"/>
        <v>93.11243301705915</v>
      </c>
      <c r="K24" s="8">
        <v>2062.6</v>
      </c>
      <c r="L24" s="8">
        <v>2174.1</v>
      </c>
      <c r="M24" s="8">
        <f t="shared" si="5"/>
        <v>94.87144105606917</v>
      </c>
    </row>
    <row r="25" spans="1:13" ht="11.25">
      <c r="A25" s="7" t="s">
        <v>27</v>
      </c>
      <c r="B25" s="8">
        <f>H25+K25</f>
        <v>1.3</v>
      </c>
      <c r="C25" s="8">
        <f>I25+L25</f>
        <v>1.3</v>
      </c>
      <c r="D25" s="8">
        <f>B25/C25%</f>
        <v>100</v>
      </c>
      <c r="E25" s="9" t="s">
        <v>28</v>
      </c>
      <c r="F25" s="9" t="s">
        <v>28</v>
      </c>
      <c r="G25" s="9" t="s">
        <v>28</v>
      </c>
      <c r="H25" s="8">
        <v>0.2</v>
      </c>
      <c r="I25" s="8">
        <v>0.3</v>
      </c>
      <c r="J25" s="8">
        <f t="shared" si="4"/>
        <v>66.66666666666667</v>
      </c>
      <c r="K25" s="8">
        <v>1.1</v>
      </c>
      <c r="L25" s="8">
        <v>1</v>
      </c>
      <c r="M25" s="8">
        <f t="shared" si="5"/>
        <v>110</v>
      </c>
    </row>
    <row r="26" spans="1:13" ht="11.25">
      <c r="A26" s="7" t="s">
        <v>29</v>
      </c>
      <c r="B26" s="8" t="str">
        <f>+K26</f>
        <v>-</v>
      </c>
      <c r="C26" s="8">
        <f>+L26</f>
        <v>0.4</v>
      </c>
      <c r="D26" s="8" t="s">
        <v>28</v>
      </c>
      <c r="E26" s="9" t="s">
        <v>28</v>
      </c>
      <c r="F26" s="9" t="s">
        <v>28</v>
      </c>
      <c r="G26" s="9" t="s">
        <v>28</v>
      </c>
      <c r="H26" s="8" t="s">
        <v>28</v>
      </c>
      <c r="I26" s="8" t="s">
        <v>28</v>
      </c>
      <c r="J26" s="9" t="s">
        <v>28</v>
      </c>
      <c r="K26" s="8" t="s">
        <v>28</v>
      </c>
      <c r="L26" s="8">
        <v>0.4</v>
      </c>
      <c r="M26" s="8" t="s">
        <v>28</v>
      </c>
    </row>
    <row r="27" spans="1:13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12">
    <mergeCell ref="A2:M2"/>
    <mergeCell ref="A4:A9"/>
    <mergeCell ref="B4:D5"/>
    <mergeCell ref="E4:M4"/>
    <mergeCell ref="E5:G5"/>
    <mergeCell ref="H5:J5"/>
    <mergeCell ref="K5:M5"/>
    <mergeCell ref="B7:D8"/>
    <mergeCell ref="E7:M7"/>
    <mergeCell ref="E8:G8"/>
    <mergeCell ref="H8:J8"/>
    <mergeCell ref="K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&amp;R&amp;"Calibri,обычный"&amp;8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2016-07-09T04:55:00Z</cp:lastPrinted>
  <dcterms:created xsi:type="dcterms:W3CDTF">1996-10-08T23:32:33Z</dcterms:created>
  <dcterms:modified xsi:type="dcterms:W3CDTF">2017-07-11T03:54:01Z</dcterms:modified>
  <cp:category/>
  <cp:version/>
  <cp:contentType/>
  <cp:contentStatus/>
</cp:coreProperties>
</file>