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t2.2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<sst xmlns="http://schemas.openxmlformats.org/spreadsheetml/2006/main" count="59" uniqueCount="37">
  <si>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Шаруашылықтардың барлық санаттары</t>
  </si>
  <si>
    <t>ауыл шаруашылығы кәсіпорындары</t>
  </si>
  <si>
    <t>жұртшылық шаруашылықтары</t>
  </si>
  <si>
    <t>Все категории хозяйств</t>
  </si>
  <si>
    <t>сельхозпредприятия</t>
  </si>
  <si>
    <t>хозяйства населения</t>
  </si>
  <si>
    <t>тонна</t>
  </si>
  <si>
    <t>тонн</t>
  </si>
  <si>
    <t>шаруа немесе фермер қожалықтары</t>
  </si>
  <si>
    <t>крестьянские или фермерские хозяйства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</si>
  <si>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</si>
  <si>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</si>
  <si>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</si>
  <si>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</si>
  <si>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</si>
  <si>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</si>
  <si>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</si>
  <si>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</si>
  <si>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</si>
  <si>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</si>
  <si>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</si>
  <si>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</si>
  <si>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</si>
  <si>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 Қазақстан</t>
  </si>
  <si>
    <t>Астана қаласы</t>
  </si>
  <si>
    <t>Алматы қаласы</t>
  </si>
  <si>
    <t>Қазақстан Республикасы</t>
  </si>
  <si>
    <t>2.2 Мал мен құстың шаруашылықта сойылғаны немесе союға өткізілгені (сойыс салмақта)
Забито в хозяйстве или реализовано на убой скота и птицы (в убойном весе)</t>
  </si>
  <si>
    <t>-</t>
  </si>
  <si>
    <t>2016г.</t>
  </si>
  <si>
    <t>2017г.</t>
  </si>
  <si>
    <t>2017г. 
в % к 
2016г.</t>
  </si>
  <si>
    <t>2017 жыл
 2016 жылға пайызбен</t>
  </si>
  <si>
    <t>Соның ішінде</t>
  </si>
  <si>
    <t>В том числе</t>
  </si>
  <si>
    <t>2017 жыл</t>
  </si>
  <si>
    <t>2016 жыл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</si>
</sst>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_р_._-;_-@_-"/>
    <numFmt numFmtId="199" formatCode="_-* #,##0_р_._-;\-* #,##0_р_._-;_-* &quot;-&quot;?_р_._-;_-@_-"/>
    <numFmt numFmtId="200" formatCode="#,##0.0_ ;\-#,##0.0\ "/>
    <numFmt numFmtId="201" formatCode="[$-FC19]d\ mmmm\ yyyy\ &quot;г.&quot;"/>
    <numFmt numFmtId="202" formatCode="###\ ###\ ###\ ###\ ##0.0"/>
    <numFmt numFmtId="203" formatCode="###\ ###\ ###\ ###\ ##0"/>
    <numFmt numFmtId="204" formatCode="####\ ###\ ###\ ###\ ##0.0"/>
    <numFmt numFmtId="205" formatCode="###\ ###\ ###\ ###\ ##0.000000"/>
    <numFmt numFmtId="206" formatCode="###.0\ ###\ ###\ ###\ ##0"/>
    <numFmt numFmtId="207" formatCode="###.\ ###\ ###\ ###\ ##0"/>
    <numFmt numFmtId="208" formatCode="###.###\ ###\ ###\ ##0"/>
    <numFmt numFmtId="209" formatCode="###.##\ ###\ ###\ ##0"/>
    <numFmt numFmtId="210" formatCode="###.#\ ###\ ###\ ##0"/>
    <numFmt numFmtId="211" formatCode="#,##0.0"/>
    <numFmt numFmtId="212" formatCode="####\ ###\ ###\ ###\ ##0.000000"/>
    <numFmt numFmtId="213" formatCode="##\ ###\ ###\ ###\ ##0.000000"/>
    <numFmt numFmtId="214" formatCode="#\ ###\ ###\ ###\ ##0.000000"/>
    <numFmt numFmtId="215" formatCode="#,##0.0;[Red]#,##0.0"/>
    <numFmt numFmtId="216" formatCode="###\ ###\ ###\ ###\ ##0.00"/>
    <numFmt numFmtId="217" formatCode="##\ ###\ ###\ ###\ ##0.00"/>
    <numFmt numFmtId="218" formatCode="#\ ###\ ###\ ###\ ##0.00"/>
    <numFmt numFmtId="219" formatCode="0.0;[Red]0.0"/>
    <numFmt numFmtId="220" formatCode="####\ ###\ ###\ ###\ ##0.00"/>
    <numFmt numFmtId="221" formatCode="#,##0.000"/>
    <numFmt numFmtId="222" formatCode="#####\ ###\ ###\ ###\ ##0.0"/>
    <numFmt numFmtId="223" formatCode="0.00;[Red]0.00"/>
    <numFmt numFmtId="224" formatCode="##\ ###\ ###\ ###\ ##0.00"/>
  </numFmts>
  <fonts count="4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211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211" fontId="0" fillId="0" borderId="10" xfId="0" applyNumberFormat="1" applyBorder="1" applyAlignment="1">
      <alignment/>
    </xf>
    <xf numFmtId="211" fontId="4" fillId="0" borderId="0" xfId="0" applyNumberFormat="1" applyFont="1" applyAlignment="1">
      <alignment horizontal="left"/>
    </xf>
    <xf numFmtId="211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211" fontId="0" fillId="0" borderId="0" xfId="0" applyNumberFormat="1" applyAlignment="1">
      <alignment/>
    </xf>
    <xf numFmtId="0" fontId="23" fillId="0" borderId="11" xfId="239" applyFont="1" applyBorder="1" applyAlignment="1">
      <alignment/>
      <protection/>
    </xf>
    <xf numFmtId="0" fontId="23" fillId="0" borderId="11" xfId="239" applyFont="1" applyBorder="1" applyAlignment="1">
      <alignment horizontal="right"/>
      <protection/>
    </xf>
    <xf numFmtId="4" fontId="0" fillId="0" borderId="0" xfId="0" applyNumberFormat="1" applyAlignment="1">
      <alignment/>
    </xf>
    <xf numFmtId="0" fontId="23" fillId="0" borderId="12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/>
    </xf>
    <xf numFmtId="211" fontId="23" fillId="0" borderId="0" xfId="0" applyNumberFormat="1" applyFont="1" applyAlignment="1">
      <alignment horizontal="right"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23" fillId="0" borderId="11" xfId="0" applyNumberFormat="1" applyFont="1" applyBorder="1" applyAlignment="1">
      <alignment horizontal="left"/>
    </xf>
    <xf numFmtId="0" fontId="23" fillId="0" borderId="13" xfId="0" applyFont="1" applyBorder="1" applyAlignment="1">
      <alignment horizontal="center" vertical="center" wrapText="1"/>
    </xf>
    <xf numFmtId="216" fontId="4" fillId="0" borderId="0" xfId="0" applyNumberFormat="1" applyFont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justify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7 2" xfId="72"/>
    <cellStyle name="Обычный 2 17 2 2" xfId="73"/>
    <cellStyle name="Обычный 2 18" xfId="74"/>
    <cellStyle name="Обычный 2 19" xfId="75"/>
    <cellStyle name="Обычный 2 19 2" xfId="76"/>
    <cellStyle name="Обычный 2 19 2 2" xfId="77"/>
    <cellStyle name="Обычный 2 19 2 2 2" xfId="78"/>
    <cellStyle name="Обычный 2 19 2 2 2 2" xfId="79"/>
    <cellStyle name="Обычный 2 19 2 2 2 2 2" xfId="80"/>
    <cellStyle name="Обычный 2 19 2 2 2 2 3" xfId="81"/>
    <cellStyle name="Обычный 2 19 2 2 3" xfId="82"/>
    <cellStyle name="Обычный 2 19 2 2 4" xfId="83"/>
    <cellStyle name="Обычный 2 19 2 3" xfId="84"/>
    <cellStyle name="Обычный 2 19 2 3 2" xfId="85"/>
    <cellStyle name="Обычный 2 19 2 3 3" xfId="86"/>
    <cellStyle name="Обычный 2 19 3" xfId="87"/>
    <cellStyle name="Обычный 2 19 3 2" xfId="88"/>
    <cellStyle name="Обычный 2 19 3 2 2" xfId="89"/>
    <cellStyle name="Обычный 2 19 3 2 3" xfId="90"/>
    <cellStyle name="Обычный 2 19 4" xfId="91"/>
    <cellStyle name="Обычный 2 19 5" xfId="92"/>
    <cellStyle name="Обычный 2 2" xfId="93"/>
    <cellStyle name="Обычный 2 2 2" xfId="94"/>
    <cellStyle name="Обычный 2 2 2 2" xfId="95"/>
    <cellStyle name="Обычный 2 2 2 2 2" xfId="96"/>
    <cellStyle name="Обычный 2 2 2 2 2 2" xfId="97"/>
    <cellStyle name="Обычный 2 2 2 2 2 2 2" xfId="98"/>
    <cellStyle name="Обычный 2 2 2 2 2 2 2 2" xfId="99"/>
    <cellStyle name="Обычный 2 2 2 2 2 2 2 2 2" xfId="100"/>
    <cellStyle name="Обычный 2 2 2 2 2 2 2 2 2 2" xfId="101"/>
    <cellStyle name="Обычный 2 2 2 2 2 2 2 2 2 2 2" xfId="102"/>
    <cellStyle name="Обычный 2 2 2 2 2 2 2 2 2 2 2 2" xfId="103"/>
    <cellStyle name="Обычный 2 2 2 2 2 2 2 2 2 3" xfId="104"/>
    <cellStyle name="Обычный 2 2 2 2 2 2 2 2 3" xfId="105"/>
    <cellStyle name="Обычный 2 2 2 2 2 2 2 2 3 2" xfId="106"/>
    <cellStyle name="Обычный 2 2 2 2 2 2 2 3" xfId="107"/>
    <cellStyle name="Обычный 2 2 2 2 2 2 2 3 2" xfId="108"/>
    <cellStyle name="Обычный 2 2 2 2 2 2 2 3 2 2" xfId="109"/>
    <cellStyle name="Обычный 2 2 2 2 2 2 2 4" xfId="110"/>
    <cellStyle name="Обычный 2 2 2 2 2 2 3" xfId="111"/>
    <cellStyle name="Обычный 2 2 2 2 2 2 3 2" xfId="112"/>
    <cellStyle name="Обычный 2 2 2 2 2 2 3 2 2" xfId="113"/>
    <cellStyle name="Обычный 2 2 2 2 2 2 3 2 2 2" xfId="114"/>
    <cellStyle name="Обычный 2 2 2 2 2 2 3 3" xfId="115"/>
    <cellStyle name="Обычный 2 2 2 2 2 2 4" xfId="116"/>
    <cellStyle name="Обычный 2 2 2 2 2 2 4 2" xfId="117"/>
    <cellStyle name="Обычный 2 2 2 2 2 3" xfId="118"/>
    <cellStyle name="Обычный 2 2 2 2 2 3 2" xfId="119"/>
    <cellStyle name="Обычный 2 2 2 2 2 3 2 2" xfId="120"/>
    <cellStyle name="Обычный 2 2 2 2 2 3 2 2 2" xfId="121"/>
    <cellStyle name="Обычный 2 2 2 2 2 3 2 2 2 2" xfId="122"/>
    <cellStyle name="Обычный 2 2 2 2 2 3 2 3" xfId="123"/>
    <cellStyle name="Обычный 2 2 2 2 2 3 3" xfId="124"/>
    <cellStyle name="Обычный 2 2 2 2 2 3 3 2" xfId="125"/>
    <cellStyle name="Обычный 2 2 2 2 2 4" xfId="126"/>
    <cellStyle name="Обычный 2 2 2 2 2 4 2" xfId="127"/>
    <cellStyle name="Обычный 2 2 2 2 2 4 2 2" xfId="128"/>
    <cellStyle name="Обычный 2 2 2 2 2 5" xfId="129"/>
    <cellStyle name="Обычный 2 2 2 2 3" xfId="130"/>
    <cellStyle name="Обычный 2 2 2 2 3 2" xfId="131"/>
    <cellStyle name="Обычный 2 2 2 2 3 2 2" xfId="132"/>
    <cellStyle name="Обычный 2 2 2 2 3 2 2 2" xfId="133"/>
    <cellStyle name="Обычный 2 2 2 2 3 2 2 2 2" xfId="134"/>
    <cellStyle name="Обычный 2 2 2 2 3 2 3" xfId="135"/>
    <cellStyle name="Обычный 2 2 2 2 3 3" xfId="136"/>
    <cellStyle name="Обычный 2 2 2 2 3 3 2" xfId="137"/>
    <cellStyle name="Обычный 2 2 2 2 4" xfId="138"/>
    <cellStyle name="Обычный 2 2 2 2 4 2" xfId="139"/>
    <cellStyle name="Обычный 2 2 2 2 4 2 2" xfId="140"/>
    <cellStyle name="Обычный 2 2 2 2 5" xfId="141"/>
    <cellStyle name="Обычный 2 2 2 3" xfId="142"/>
    <cellStyle name="Обычный 2 2 2 4" xfId="143"/>
    <cellStyle name="Обычный 2 2 2 4 2" xfId="144"/>
    <cellStyle name="Обычный 2 2 2 4 2 2" xfId="145"/>
    <cellStyle name="Обычный 2 2 2 4 2 2 2" xfId="146"/>
    <cellStyle name="Обычный 2 2 2 4 2 2 2 2" xfId="147"/>
    <cellStyle name="Обычный 2 2 2 4 2 3" xfId="148"/>
    <cellStyle name="Обычный 2 2 2 4 3" xfId="149"/>
    <cellStyle name="Обычный 2 2 2 4 3 2" xfId="150"/>
    <cellStyle name="Обычный 2 2 2 5" xfId="151"/>
    <cellStyle name="Обычный 2 2 2 5 2" xfId="152"/>
    <cellStyle name="Обычный 2 2 2 5 2 2" xfId="153"/>
    <cellStyle name="Обычный 2 2 2 6" xfId="154"/>
    <cellStyle name="Обычный 2 2 3" xfId="155"/>
    <cellStyle name="Обычный 2 2 3 2" xfId="156"/>
    <cellStyle name="Обычный 2 2 4" xfId="157"/>
    <cellStyle name="Обычный 2 2 4 2" xfId="158"/>
    <cellStyle name="Обычный 2 2 4 2 2" xfId="159"/>
    <cellStyle name="Обычный 2 2 4 2 2 2" xfId="160"/>
    <cellStyle name="Обычный 2 2 4 2 2 2 2" xfId="161"/>
    <cellStyle name="Обычный 2 2 4 2 3" xfId="162"/>
    <cellStyle name="Обычный 2 2 4 3" xfId="163"/>
    <cellStyle name="Обычный 2 2 4 3 2" xfId="164"/>
    <cellStyle name="Обычный 2 2 5" xfId="165"/>
    <cellStyle name="Обычный 2 2 5 2" xfId="166"/>
    <cellStyle name="Обычный 2 2 5 2 2" xfId="167"/>
    <cellStyle name="Обычный 2 2 6" xfId="168"/>
    <cellStyle name="Обычный 2 20" xfId="169"/>
    <cellStyle name="Обычный 2 20 2" xfId="170"/>
    <cellStyle name="Обычный 2 20 2 2" xfId="171"/>
    <cellStyle name="Обычный 2 20 2 2 2" xfId="172"/>
    <cellStyle name="Обычный 2 20 2 2 3" xfId="173"/>
    <cellStyle name="Обычный 2 20 3" xfId="174"/>
    <cellStyle name="Обычный 2 20 4" xfId="175"/>
    <cellStyle name="Обычный 2 21" xfId="176"/>
    <cellStyle name="Обычный 2 21 2" xfId="177"/>
    <cellStyle name="Обычный 2 21 3" xfId="178"/>
    <cellStyle name="Обычный 2 22" xfId="179"/>
    <cellStyle name="Обычный 2 23" xfId="180"/>
    <cellStyle name="Обычный 2 24" xfId="181"/>
    <cellStyle name="Обычный 2 3" xfId="182"/>
    <cellStyle name="Обычный 2 3 2" xfId="183"/>
    <cellStyle name="Обычный 2 4" xfId="184"/>
    <cellStyle name="Обычный 2 5" xfId="185"/>
    <cellStyle name="Обычный 2 6" xfId="186"/>
    <cellStyle name="Обычный 2 7" xfId="187"/>
    <cellStyle name="Обычный 2 8" xfId="188"/>
    <cellStyle name="Обычный 2 9" xfId="189"/>
    <cellStyle name="Обычный 20" xfId="190"/>
    <cellStyle name="Обычный 21" xfId="191"/>
    <cellStyle name="Обычный 22" xfId="192"/>
    <cellStyle name="Обычный 23" xfId="193"/>
    <cellStyle name="Обычный 24" xfId="194"/>
    <cellStyle name="Обычный 25" xfId="195"/>
    <cellStyle name="Обычный 3" xfId="196"/>
    <cellStyle name="Обычный 3 10" xfId="197"/>
    <cellStyle name="Обычный 3 11" xfId="198"/>
    <cellStyle name="Обычный 3 12" xfId="199"/>
    <cellStyle name="Обычный 3 13" xfId="200"/>
    <cellStyle name="Обычный 3 13 2" xfId="201"/>
    <cellStyle name="Обычный 3 13 3" xfId="202"/>
    <cellStyle name="Обычный 3 14" xfId="203"/>
    <cellStyle name="Обычный 3 14 2" xfId="204"/>
    <cellStyle name="Обычный 3 14 3" xfId="205"/>
    <cellStyle name="Обычный 3 15" xfId="206"/>
    <cellStyle name="Обычный 3 2" xfId="207"/>
    <cellStyle name="Обычный 3 3" xfId="208"/>
    <cellStyle name="Обычный 3 4" xfId="209"/>
    <cellStyle name="Обычный 3 5" xfId="210"/>
    <cellStyle name="Обычный 3 6" xfId="211"/>
    <cellStyle name="Обычный 3 7" xfId="212"/>
    <cellStyle name="Обычный 3 8" xfId="213"/>
    <cellStyle name="Обычный 3 9" xfId="214"/>
    <cellStyle name="Обычный 4" xfId="215"/>
    <cellStyle name="Обычный 4 10" xfId="216"/>
    <cellStyle name="Обычный 4 2" xfId="217"/>
    <cellStyle name="Обычный 4 3" xfId="218"/>
    <cellStyle name="Обычный 4 4" xfId="219"/>
    <cellStyle name="Обычный 4 5" xfId="220"/>
    <cellStyle name="Обычный 4 6" xfId="221"/>
    <cellStyle name="Обычный 4 7" xfId="222"/>
    <cellStyle name="Обычный 4 8" xfId="223"/>
    <cellStyle name="Обычный 4 9" xfId="224"/>
    <cellStyle name="Обычный 4 9 2" xfId="225"/>
    <cellStyle name="Обычный 4 9 3" xfId="226"/>
    <cellStyle name="Обычный 5" xfId="227"/>
    <cellStyle name="Обычный 5 2" xfId="228"/>
    <cellStyle name="Обычный 5 3" xfId="229"/>
    <cellStyle name="Обычный 5 4" xfId="230"/>
    <cellStyle name="Обычный 5 5" xfId="231"/>
    <cellStyle name="Обычный 6" xfId="232"/>
    <cellStyle name="Обычный 6 2" xfId="233"/>
    <cellStyle name="Обычный 6 3" xfId="234"/>
    <cellStyle name="Обычный 7" xfId="235"/>
    <cellStyle name="Обычный 7 2" xfId="236"/>
    <cellStyle name="Обычный 8" xfId="237"/>
    <cellStyle name="Обычный 9" xfId="238"/>
    <cellStyle name="Обычный_tabsv2" xfId="239"/>
    <cellStyle name="Followed Hyperlink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4" sqref="A4:A9"/>
    </sheetView>
  </sheetViews>
  <sheetFormatPr defaultColWidth="9.140625" defaultRowHeight="12.75"/>
  <cols>
    <col min="1" max="1" width="21.7109375" style="0" customWidth="1"/>
    <col min="2" max="2" width="9.8515625" style="0" customWidth="1"/>
    <col min="3" max="3" width="9.28125" style="0" customWidth="1"/>
    <col min="4" max="4" width="8.7109375" style="0" customWidth="1"/>
    <col min="5" max="6" width="9.8515625" style="0" customWidth="1"/>
    <col min="7" max="7" width="8.421875" style="0" customWidth="1"/>
    <col min="8" max="9" width="9.8515625" style="0" customWidth="1"/>
    <col min="10" max="10" width="8.7109375" style="0" customWidth="1"/>
    <col min="11" max="11" width="9.57421875" style="0" customWidth="1"/>
    <col min="12" max="13" width="9.00390625" style="0" customWidth="1"/>
  </cols>
  <sheetData>
    <row r="1" ht="12.75">
      <c r="A1" s="3"/>
    </row>
    <row r="2" spans="1:13" ht="29.2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7</v>
      </c>
    </row>
    <row r="4" spans="1:13" ht="12.75" customHeight="1">
      <c r="A4" s="27"/>
      <c r="B4" s="25" t="s">
        <v>0</v>
      </c>
      <c r="C4" s="25"/>
      <c r="D4" s="25"/>
      <c r="E4" s="25" t="s">
        <v>33</v>
      </c>
      <c r="F4" s="25"/>
      <c r="G4" s="28"/>
      <c r="H4" s="28"/>
      <c r="I4" s="28"/>
      <c r="J4" s="28"/>
      <c r="K4" s="28"/>
      <c r="L4" s="28"/>
      <c r="M4" s="29"/>
    </row>
    <row r="5" spans="1:13" ht="23.25" customHeight="1">
      <c r="A5" s="27"/>
      <c r="B5" s="25"/>
      <c r="C5" s="25"/>
      <c r="D5" s="25"/>
      <c r="E5" s="25" t="s">
        <v>1</v>
      </c>
      <c r="F5" s="25"/>
      <c r="G5" s="25"/>
      <c r="H5" s="25" t="s">
        <v>8</v>
      </c>
      <c r="I5" s="25"/>
      <c r="J5" s="25"/>
      <c r="K5" s="25" t="s">
        <v>2</v>
      </c>
      <c r="L5" s="25"/>
      <c r="M5" s="26"/>
    </row>
    <row r="6" spans="1:14" ht="45" customHeight="1">
      <c r="A6" s="27"/>
      <c r="B6" s="23" t="s">
        <v>35</v>
      </c>
      <c r="C6" s="23" t="s">
        <v>36</v>
      </c>
      <c r="D6" s="15" t="s">
        <v>32</v>
      </c>
      <c r="E6" s="23" t="s">
        <v>35</v>
      </c>
      <c r="F6" s="23" t="s">
        <v>36</v>
      </c>
      <c r="G6" s="15" t="s">
        <v>32</v>
      </c>
      <c r="H6" s="23" t="s">
        <v>35</v>
      </c>
      <c r="I6" s="23" t="s">
        <v>36</v>
      </c>
      <c r="J6" s="15" t="s">
        <v>32</v>
      </c>
      <c r="K6" s="23" t="s">
        <v>35</v>
      </c>
      <c r="L6" s="23" t="s">
        <v>36</v>
      </c>
      <c r="M6" s="21" t="s">
        <v>32</v>
      </c>
      <c r="N6" s="1"/>
    </row>
    <row r="7" spans="1:13" ht="12.75" customHeight="1">
      <c r="A7" s="27"/>
      <c r="B7" s="25" t="s">
        <v>3</v>
      </c>
      <c r="C7" s="25"/>
      <c r="D7" s="25"/>
      <c r="E7" s="25" t="s">
        <v>34</v>
      </c>
      <c r="F7" s="25"/>
      <c r="G7" s="28"/>
      <c r="H7" s="28"/>
      <c r="I7" s="28"/>
      <c r="J7" s="28"/>
      <c r="K7" s="28"/>
      <c r="L7" s="28"/>
      <c r="M7" s="30"/>
    </row>
    <row r="8" spans="1:13" ht="23.25" customHeight="1">
      <c r="A8" s="27"/>
      <c r="B8" s="25"/>
      <c r="C8" s="25"/>
      <c r="D8" s="25"/>
      <c r="E8" s="25" t="s">
        <v>4</v>
      </c>
      <c r="F8" s="25"/>
      <c r="G8" s="25"/>
      <c r="H8" s="25" t="s">
        <v>9</v>
      </c>
      <c r="I8" s="25"/>
      <c r="J8" s="25"/>
      <c r="K8" s="25" t="s">
        <v>5</v>
      </c>
      <c r="L8" s="25"/>
      <c r="M8" s="26"/>
    </row>
    <row r="9" spans="1:14" ht="33.75" customHeight="1">
      <c r="A9" s="27"/>
      <c r="B9" s="15" t="s">
        <v>30</v>
      </c>
      <c r="C9" s="15" t="s">
        <v>29</v>
      </c>
      <c r="D9" s="15" t="s">
        <v>31</v>
      </c>
      <c r="E9" s="15" t="s">
        <v>30</v>
      </c>
      <c r="F9" s="15" t="s">
        <v>29</v>
      </c>
      <c r="G9" s="15" t="s">
        <v>31</v>
      </c>
      <c r="H9" s="15" t="s">
        <v>30</v>
      </c>
      <c r="I9" s="15" t="s">
        <v>29</v>
      </c>
      <c r="J9" s="15" t="s">
        <v>31</v>
      </c>
      <c r="K9" s="15" t="s">
        <v>30</v>
      </c>
      <c r="L9" s="21" t="s">
        <v>29</v>
      </c>
      <c r="M9" s="21" t="s">
        <v>31</v>
      </c>
      <c r="N9" s="1"/>
    </row>
    <row r="10" spans="1:16" ht="12.75">
      <c r="A10" s="16" t="s">
        <v>26</v>
      </c>
      <c r="B10" s="17">
        <f>E10+H10+K10</f>
        <v>450287.14999999997</v>
      </c>
      <c r="C10" s="17">
        <f>F10+I10+L10</f>
        <v>428203.95</v>
      </c>
      <c r="D10" s="17">
        <f>B10/C10*100</f>
        <v>105.15716868095213</v>
      </c>
      <c r="E10" s="17">
        <f>SUM(E11:E26)</f>
        <v>122100.10999999999</v>
      </c>
      <c r="F10" s="17">
        <f>SUM(F11:F26)</f>
        <v>108804.84</v>
      </c>
      <c r="G10" s="17">
        <f>E10/F10*100</f>
        <v>112.21937369697892</v>
      </c>
      <c r="H10" s="17">
        <f>SUM(H11:H26)</f>
        <v>75926.23999999999</v>
      </c>
      <c r="I10" s="17">
        <f>SUM(I11:I26)</f>
        <v>65444.67</v>
      </c>
      <c r="J10" s="17">
        <f>H10/I10*100</f>
        <v>116.01592612507633</v>
      </c>
      <c r="K10" s="17">
        <f>SUM(K11:K26)</f>
        <v>252260.8</v>
      </c>
      <c r="L10" s="17">
        <f>SUM(L11:L26)</f>
        <v>253954.44</v>
      </c>
      <c r="M10" s="17">
        <f>K10/L10*100</f>
        <v>99.33309297525965</v>
      </c>
      <c r="N10" s="8"/>
      <c r="O10" s="11"/>
      <c r="P10" s="11"/>
    </row>
    <row r="11" spans="1:16" ht="12.75">
      <c r="A11" s="18" t="s">
        <v>10</v>
      </c>
      <c r="B11" s="17">
        <f>E11+H11+K11</f>
        <v>30734.129999999997</v>
      </c>
      <c r="C11" s="17">
        <f>F11+I11+L11</f>
        <v>27692.68</v>
      </c>
      <c r="D11" s="17">
        <f aca="true" t="shared" si="0" ref="D11:D25">B11/C11*100</f>
        <v>110.982866230354</v>
      </c>
      <c r="E11" s="17">
        <v>11317.41</v>
      </c>
      <c r="F11" s="17">
        <v>8349.18</v>
      </c>
      <c r="G11" s="17">
        <f aca="true" t="shared" si="1" ref="G11:G25">E11/F11*100</f>
        <v>135.5511559218989</v>
      </c>
      <c r="H11" s="17">
        <v>1768.47</v>
      </c>
      <c r="I11" s="17">
        <v>1513.14</v>
      </c>
      <c r="J11" s="17">
        <f aca="true" t="shared" si="2" ref="J11:J25">H11/I11*100</f>
        <v>116.87418216424123</v>
      </c>
      <c r="K11" s="17">
        <v>17648.25</v>
      </c>
      <c r="L11" s="17">
        <v>17830.36</v>
      </c>
      <c r="M11" s="17">
        <f aca="true" t="shared" si="3" ref="M11:M26">K11/L11*100</f>
        <v>98.9786521416281</v>
      </c>
      <c r="N11" s="8"/>
      <c r="P11" s="11"/>
    </row>
    <row r="12" spans="1:16" ht="12.75">
      <c r="A12" s="18" t="s">
        <v>11</v>
      </c>
      <c r="B12" s="17">
        <f aca="true" t="shared" si="4" ref="B12:B25">E12+H12+K12</f>
        <v>32941.17</v>
      </c>
      <c r="C12" s="17">
        <f aca="true" t="shared" si="5" ref="C12:C24">F12+I12+L12</f>
        <v>31160.410000000003</v>
      </c>
      <c r="D12" s="17">
        <f>B12/C12*100</f>
        <v>105.71481569080765</v>
      </c>
      <c r="E12" s="17">
        <v>6812.45</v>
      </c>
      <c r="F12" s="17">
        <v>6073.04</v>
      </c>
      <c r="G12" s="17">
        <f t="shared" si="1"/>
        <v>112.17528618286723</v>
      </c>
      <c r="H12" s="17">
        <v>3915.4</v>
      </c>
      <c r="I12" s="17">
        <v>3157.38</v>
      </c>
      <c r="J12" s="17">
        <f t="shared" si="2"/>
        <v>124.0078799510987</v>
      </c>
      <c r="K12" s="17">
        <v>22213.32</v>
      </c>
      <c r="L12" s="17">
        <v>21929.99</v>
      </c>
      <c r="M12" s="17">
        <f t="shared" si="3"/>
        <v>101.2919750533402</v>
      </c>
      <c r="N12" s="8"/>
      <c r="P12" s="11"/>
    </row>
    <row r="13" spans="1:16" ht="12.75">
      <c r="A13" s="18" t="s">
        <v>12</v>
      </c>
      <c r="B13" s="17">
        <f t="shared" si="4"/>
        <v>94134.44</v>
      </c>
      <c r="C13" s="17">
        <f t="shared" si="5"/>
        <v>90374.66</v>
      </c>
      <c r="D13" s="17">
        <f t="shared" si="0"/>
        <v>104.16021482127844</v>
      </c>
      <c r="E13" s="17">
        <v>43153.96</v>
      </c>
      <c r="F13" s="17">
        <v>42204.84</v>
      </c>
      <c r="G13" s="17">
        <f t="shared" si="1"/>
        <v>102.24884160205323</v>
      </c>
      <c r="H13" s="17">
        <v>15114.43</v>
      </c>
      <c r="I13" s="17">
        <v>10579.42</v>
      </c>
      <c r="J13" s="17">
        <f t="shared" si="2"/>
        <v>142.8663386083547</v>
      </c>
      <c r="K13" s="17">
        <v>35866.05</v>
      </c>
      <c r="L13" s="17">
        <v>37590.4</v>
      </c>
      <c r="M13" s="17">
        <f t="shared" si="3"/>
        <v>95.41279156380352</v>
      </c>
      <c r="N13" s="8"/>
      <c r="O13" s="11"/>
      <c r="P13" s="11"/>
    </row>
    <row r="14" spans="1:16" ht="12.75">
      <c r="A14" s="18" t="s">
        <v>13</v>
      </c>
      <c r="B14" s="17">
        <f t="shared" si="4"/>
        <v>11524.44</v>
      </c>
      <c r="C14" s="17">
        <f t="shared" si="5"/>
        <v>11401.67</v>
      </c>
      <c r="D14" s="17">
        <f t="shared" si="0"/>
        <v>101.07677208689606</v>
      </c>
      <c r="E14" s="17">
        <v>207.45</v>
      </c>
      <c r="F14" s="17">
        <v>193.35</v>
      </c>
      <c r="G14" s="17">
        <f t="shared" si="1"/>
        <v>107.29247478665631</v>
      </c>
      <c r="H14" s="17">
        <v>2350.89</v>
      </c>
      <c r="I14" s="17">
        <v>2266.8</v>
      </c>
      <c r="J14" s="17">
        <f t="shared" si="2"/>
        <v>103.70963472736896</v>
      </c>
      <c r="K14" s="17">
        <v>8966.1</v>
      </c>
      <c r="L14" s="17">
        <v>8941.52</v>
      </c>
      <c r="M14" s="17">
        <f t="shared" si="3"/>
        <v>100.27489733289194</v>
      </c>
      <c r="N14" s="8"/>
      <c r="P14" s="11"/>
    </row>
    <row r="15" spans="1:16" ht="12.75">
      <c r="A15" s="18" t="s">
        <v>14</v>
      </c>
      <c r="B15" s="17">
        <f t="shared" si="4"/>
        <v>19873.05</v>
      </c>
      <c r="C15" s="17">
        <f t="shared" si="5"/>
        <v>19266.97</v>
      </c>
      <c r="D15" s="17">
        <f t="shared" si="0"/>
        <v>103.1456944189979</v>
      </c>
      <c r="E15" s="17">
        <v>876.54</v>
      </c>
      <c r="F15" s="17">
        <v>835.98</v>
      </c>
      <c r="G15" s="17">
        <f t="shared" si="1"/>
        <v>104.85179071269648</v>
      </c>
      <c r="H15" s="17">
        <v>8345.69</v>
      </c>
      <c r="I15" s="17">
        <v>7827.71</v>
      </c>
      <c r="J15" s="17">
        <f t="shared" si="2"/>
        <v>106.61726098692976</v>
      </c>
      <c r="K15" s="17">
        <v>10650.82</v>
      </c>
      <c r="L15" s="17">
        <v>10603.28</v>
      </c>
      <c r="M15" s="17">
        <f t="shared" si="3"/>
        <v>100.44835183075425</v>
      </c>
      <c r="N15" s="8"/>
      <c r="P15" s="11"/>
    </row>
    <row r="16" spans="1:16" ht="12.75">
      <c r="A16" s="18" t="s">
        <v>15</v>
      </c>
      <c r="B16" s="17">
        <f t="shared" si="4"/>
        <v>26754.559999999998</v>
      </c>
      <c r="C16" s="17">
        <f t="shared" si="5"/>
        <v>24794.550000000003</v>
      </c>
      <c r="D16" s="17">
        <f t="shared" si="0"/>
        <v>107.90500331726123</v>
      </c>
      <c r="E16" s="17">
        <v>3891.98</v>
      </c>
      <c r="F16" s="17">
        <v>2803.44</v>
      </c>
      <c r="G16" s="17">
        <f t="shared" si="1"/>
        <v>138.82872470964244</v>
      </c>
      <c r="H16" s="17">
        <v>6269.62</v>
      </c>
      <c r="I16" s="17">
        <v>5242.89</v>
      </c>
      <c r="J16" s="17">
        <f t="shared" si="2"/>
        <v>119.5832832655272</v>
      </c>
      <c r="K16" s="17">
        <v>16592.96</v>
      </c>
      <c r="L16" s="17">
        <v>16748.22</v>
      </c>
      <c r="M16" s="17">
        <f t="shared" si="3"/>
        <v>99.07297611328248</v>
      </c>
      <c r="N16" s="8"/>
      <c r="P16" s="11"/>
    </row>
    <row r="17" spans="1:16" ht="12.75">
      <c r="A17" s="18" t="s">
        <v>16</v>
      </c>
      <c r="B17" s="17">
        <f t="shared" si="4"/>
        <v>33014.2</v>
      </c>
      <c r="C17" s="17">
        <f t="shared" si="5"/>
        <v>31880.58</v>
      </c>
      <c r="D17" s="17">
        <f t="shared" si="0"/>
        <v>103.55583242212028</v>
      </c>
      <c r="E17" s="17">
        <v>7220.64</v>
      </c>
      <c r="F17" s="17">
        <v>6706.59</v>
      </c>
      <c r="G17" s="17">
        <f t="shared" si="1"/>
        <v>107.66484905145536</v>
      </c>
      <c r="H17" s="17">
        <v>8471.47</v>
      </c>
      <c r="I17" s="17">
        <v>7953.49</v>
      </c>
      <c r="J17" s="17">
        <f t="shared" si="2"/>
        <v>106.51261270209682</v>
      </c>
      <c r="K17" s="17">
        <v>17322.09</v>
      </c>
      <c r="L17" s="17">
        <v>17220.5</v>
      </c>
      <c r="M17" s="17">
        <f t="shared" si="3"/>
        <v>100.58993641299614</v>
      </c>
      <c r="N17" s="8"/>
      <c r="P17" s="11"/>
    </row>
    <row r="18" spans="1:16" ht="12.75">
      <c r="A18" s="18" t="s">
        <v>17</v>
      </c>
      <c r="B18" s="17">
        <f t="shared" si="4"/>
        <v>29256.699999999997</v>
      </c>
      <c r="C18" s="17">
        <f t="shared" si="5"/>
        <v>28632.13</v>
      </c>
      <c r="D18" s="17">
        <f t="shared" si="0"/>
        <v>102.18136059035774</v>
      </c>
      <c r="E18" s="17">
        <v>8565.47</v>
      </c>
      <c r="F18" s="17">
        <v>6532.37</v>
      </c>
      <c r="G18" s="17">
        <f t="shared" si="1"/>
        <v>131.1234666744229</v>
      </c>
      <c r="H18" s="17">
        <v>1012.09</v>
      </c>
      <c r="I18" s="17">
        <v>1340.88</v>
      </c>
      <c r="J18" s="17">
        <f t="shared" si="2"/>
        <v>75.47953582721794</v>
      </c>
      <c r="K18" s="17">
        <v>19679.14</v>
      </c>
      <c r="L18" s="17">
        <v>20758.88</v>
      </c>
      <c r="M18" s="17">
        <f t="shared" si="3"/>
        <v>94.79865965793914</v>
      </c>
      <c r="N18" s="8"/>
      <c r="P18" s="11"/>
    </row>
    <row r="19" spans="1:16" ht="12.75">
      <c r="A19" s="18" t="s">
        <v>18</v>
      </c>
      <c r="B19" s="17">
        <f t="shared" si="4"/>
        <v>7867.849999999999</v>
      </c>
      <c r="C19" s="17">
        <f t="shared" si="5"/>
        <v>7674.8099999999995</v>
      </c>
      <c r="D19" s="17">
        <f t="shared" si="0"/>
        <v>102.51524141965729</v>
      </c>
      <c r="E19" s="17">
        <v>133.93</v>
      </c>
      <c r="F19" s="17">
        <v>174.6</v>
      </c>
      <c r="G19" s="17">
        <f t="shared" si="1"/>
        <v>76.70675830469645</v>
      </c>
      <c r="H19" s="17">
        <v>1159.77</v>
      </c>
      <c r="I19" s="17">
        <v>1076.29</v>
      </c>
      <c r="J19" s="17">
        <f t="shared" si="2"/>
        <v>107.75627386670878</v>
      </c>
      <c r="K19" s="17">
        <v>6574.15</v>
      </c>
      <c r="L19" s="17">
        <v>6423.92</v>
      </c>
      <c r="M19" s="17">
        <f t="shared" si="3"/>
        <v>102.33860322046351</v>
      </c>
      <c r="N19" s="8"/>
      <c r="P19" s="11"/>
    </row>
    <row r="20" spans="1:16" ht="12.75">
      <c r="A20" s="18" t="s">
        <v>19</v>
      </c>
      <c r="B20" s="17">
        <f t="shared" si="4"/>
        <v>1891.19</v>
      </c>
      <c r="C20" s="17">
        <f t="shared" si="5"/>
        <v>1792.54</v>
      </c>
      <c r="D20" s="17">
        <f t="shared" si="0"/>
        <v>105.50336394166936</v>
      </c>
      <c r="E20" s="17">
        <v>63.17</v>
      </c>
      <c r="F20" s="17">
        <v>48.57</v>
      </c>
      <c r="G20" s="17">
        <f t="shared" si="1"/>
        <v>130.05970763845994</v>
      </c>
      <c r="H20" s="17">
        <v>454.89</v>
      </c>
      <c r="I20" s="17">
        <v>414.04</v>
      </c>
      <c r="J20" s="17">
        <f t="shared" si="2"/>
        <v>109.86619650275335</v>
      </c>
      <c r="K20" s="17">
        <v>1373.13</v>
      </c>
      <c r="L20" s="17">
        <v>1329.93</v>
      </c>
      <c r="M20" s="17">
        <f t="shared" si="3"/>
        <v>103.24829126344997</v>
      </c>
      <c r="N20" s="8"/>
      <c r="P20" s="11"/>
    </row>
    <row r="21" spans="1:16" ht="12.75">
      <c r="A21" s="18" t="s">
        <v>20</v>
      </c>
      <c r="B21" s="17">
        <f t="shared" si="4"/>
        <v>56097.17999999999</v>
      </c>
      <c r="C21" s="17">
        <f t="shared" si="5"/>
        <v>54165.82000000001</v>
      </c>
      <c r="D21" s="17">
        <f t="shared" si="0"/>
        <v>103.5656434260572</v>
      </c>
      <c r="E21" s="17">
        <v>8138.28</v>
      </c>
      <c r="F21" s="17">
        <v>7392.84</v>
      </c>
      <c r="G21" s="17">
        <f t="shared" si="1"/>
        <v>110.08326975830668</v>
      </c>
      <c r="H21" s="17">
        <v>2455.66</v>
      </c>
      <c r="I21" s="17">
        <v>2449.86</v>
      </c>
      <c r="J21" s="17">
        <f t="shared" si="2"/>
        <v>100.23674822234739</v>
      </c>
      <c r="K21" s="17">
        <v>45503.24</v>
      </c>
      <c r="L21" s="17">
        <v>44323.12</v>
      </c>
      <c r="M21" s="17">
        <f t="shared" si="3"/>
        <v>102.66253819676953</v>
      </c>
      <c r="N21" s="8"/>
      <c r="P21" s="11"/>
    </row>
    <row r="22" spans="1:16" s="10" customFormat="1" ht="12.75">
      <c r="A22" s="19" t="s">
        <v>21</v>
      </c>
      <c r="B22" s="17">
        <f t="shared" si="4"/>
        <v>21998.43</v>
      </c>
      <c r="C22" s="17">
        <f t="shared" si="5"/>
        <v>18894.62</v>
      </c>
      <c r="D22" s="17">
        <f t="shared" si="0"/>
        <v>116.4269511638763</v>
      </c>
      <c r="E22" s="17">
        <v>6443.95</v>
      </c>
      <c r="F22" s="17">
        <v>3583.22</v>
      </c>
      <c r="G22" s="17">
        <f t="shared" si="1"/>
        <v>179.83685065388116</v>
      </c>
      <c r="H22" s="17">
        <v>5339.85</v>
      </c>
      <c r="I22" s="17">
        <v>5051.23</v>
      </c>
      <c r="J22" s="17">
        <f t="shared" si="2"/>
        <v>105.71385583313374</v>
      </c>
      <c r="K22" s="17">
        <v>10214.63</v>
      </c>
      <c r="L22" s="17">
        <v>10260.17</v>
      </c>
      <c r="M22" s="17">
        <f t="shared" si="3"/>
        <v>99.55614770515497</v>
      </c>
      <c r="N22" s="9"/>
      <c r="P22" s="11"/>
    </row>
    <row r="23" spans="1:16" ht="12.75">
      <c r="A23" s="18" t="s">
        <v>22</v>
      </c>
      <c r="B23" s="17">
        <f t="shared" si="4"/>
        <v>19670.739999999998</v>
      </c>
      <c r="C23" s="17">
        <f t="shared" si="5"/>
        <v>19504.53</v>
      </c>
      <c r="D23" s="17">
        <f t="shared" si="0"/>
        <v>100.85216101080108</v>
      </c>
      <c r="E23" s="17">
        <v>2770.23</v>
      </c>
      <c r="F23" s="17">
        <v>2461.54</v>
      </c>
      <c r="G23" s="17">
        <f t="shared" si="1"/>
        <v>112.54052341217286</v>
      </c>
      <c r="H23" s="17">
        <v>2037.19</v>
      </c>
      <c r="I23" s="17">
        <v>1707.77</v>
      </c>
      <c r="J23" s="17">
        <f t="shared" si="2"/>
        <v>119.28948277578364</v>
      </c>
      <c r="K23" s="17">
        <v>14863.32</v>
      </c>
      <c r="L23" s="17">
        <v>15335.22</v>
      </c>
      <c r="M23" s="17">
        <f t="shared" si="3"/>
        <v>96.92276993743813</v>
      </c>
      <c r="N23" s="8"/>
      <c r="P23" s="11"/>
    </row>
    <row r="24" spans="1:16" ht="12.75">
      <c r="A24" s="18" t="s">
        <v>23</v>
      </c>
      <c r="B24" s="17">
        <f t="shared" si="4"/>
        <v>64324.06</v>
      </c>
      <c r="C24" s="17">
        <f t="shared" si="5"/>
        <v>60779.28</v>
      </c>
      <c r="D24" s="17">
        <f t="shared" si="0"/>
        <v>105.83221782159973</v>
      </c>
      <c r="E24" s="17">
        <v>22493.19</v>
      </c>
      <c r="F24" s="17">
        <v>21435.62</v>
      </c>
      <c r="G24" s="17">
        <f t="shared" si="1"/>
        <v>104.93370380702774</v>
      </c>
      <c r="H24" s="17">
        <v>17224.3</v>
      </c>
      <c r="I24" s="17">
        <v>14854.41</v>
      </c>
      <c r="J24" s="17">
        <f t="shared" si="2"/>
        <v>115.95411732946646</v>
      </c>
      <c r="K24" s="17">
        <v>24606.57</v>
      </c>
      <c r="L24" s="17">
        <v>24489.25</v>
      </c>
      <c r="M24" s="17">
        <f t="shared" si="3"/>
        <v>100.47906734587626</v>
      </c>
      <c r="N24" s="8"/>
      <c r="P24" s="11"/>
    </row>
    <row r="25" spans="1:16" ht="12.75">
      <c r="A25" s="18" t="s">
        <v>24</v>
      </c>
      <c r="B25" s="17">
        <f t="shared" si="4"/>
        <v>53.42</v>
      </c>
      <c r="C25" s="17">
        <f>F25+I25+L25</f>
        <v>52.35</v>
      </c>
      <c r="D25" s="17">
        <f t="shared" si="0"/>
        <v>102.04393505253104</v>
      </c>
      <c r="E25" s="17">
        <v>11.46</v>
      </c>
      <c r="F25" s="17">
        <v>9.66</v>
      </c>
      <c r="G25" s="17">
        <f t="shared" si="1"/>
        <v>118.63354037267082</v>
      </c>
      <c r="H25" s="17">
        <v>6.52</v>
      </c>
      <c r="I25" s="17">
        <v>6.48</v>
      </c>
      <c r="J25" s="17">
        <f t="shared" si="2"/>
        <v>100.61728395061726</v>
      </c>
      <c r="K25" s="17">
        <v>35.44</v>
      </c>
      <c r="L25" s="17">
        <v>36.21</v>
      </c>
      <c r="M25" s="17">
        <f t="shared" si="3"/>
        <v>97.87351560342445</v>
      </c>
      <c r="N25" s="8"/>
      <c r="P25" s="11"/>
    </row>
    <row r="26" spans="1:16" ht="12.75">
      <c r="A26" s="20" t="s">
        <v>25</v>
      </c>
      <c r="B26" s="17">
        <f>+K26</f>
        <v>151.59</v>
      </c>
      <c r="C26" s="17">
        <f>I26+L26</f>
        <v>136.35</v>
      </c>
      <c r="D26" s="17">
        <f>B26/C26*100</f>
        <v>111.17711771177119</v>
      </c>
      <c r="E26" s="17" t="s">
        <v>28</v>
      </c>
      <c r="F26" s="17" t="s">
        <v>28</v>
      </c>
      <c r="G26" s="17" t="s">
        <v>28</v>
      </c>
      <c r="H26" s="17" t="s">
        <v>28</v>
      </c>
      <c r="I26" s="17">
        <v>2.88</v>
      </c>
      <c r="J26" s="17" t="s">
        <v>28</v>
      </c>
      <c r="K26" s="17">
        <v>151.59</v>
      </c>
      <c r="L26" s="17">
        <v>133.47</v>
      </c>
      <c r="M26" s="17">
        <f t="shared" si="3"/>
        <v>113.5760845133738</v>
      </c>
      <c r="N26" s="8"/>
      <c r="O26" s="14"/>
      <c r="P26" s="11"/>
    </row>
    <row r="27" spans="1:13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7"/>
      <c r="L27" s="7"/>
      <c r="M27" s="2"/>
    </row>
    <row r="28" spans="1:15" ht="12.75">
      <c r="A28" s="6"/>
      <c r="I28" s="11"/>
      <c r="J28" s="5"/>
      <c r="K28" s="4"/>
      <c r="L28" s="4"/>
      <c r="M28" s="5"/>
      <c r="O28" s="11"/>
    </row>
    <row r="29" ht="12.75">
      <c r="B29" s="22"/>
    </row>
  </sheetData>
  <sheetProtection/>
  <mergeCells count="12">
    <mergeCell ref="H5:J5"/>
    <mergeCell ref="K5:M5"/>
    <mergeCell ref="A2:M2"/>
    <mergeCell ref="E8:G8"/>
    <mergeCell ref="H8:J8"/>
    <mergeCell ref="K8:M8"/>
    <mergeCell ref="A4:A9"/>
    <mergeCell ref="B4:D5"/>
    <mergeCell ref="E4:M4"/>
    <mergeCell ref="E5:G5"/>
    <mergeCell ref="B7:D8"/>
    <mergeCell ref="E7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&amp;R&amp;"-,обычный"&amp;8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b.makhsatuly</cp:lastModifiedBy>
  <cp:lastPrinted>2017-06-12T09:29:47Z</cp:lastPrinted>
  <dcterms:created xsi:type="dcterms:W3CDTF">1996-10-08T23:32:33Z</dcterms:created>
  <dcterms:modified xsi:type="dcterms:W3CDTF">2017-07-12T04:32:40Z</dcterms:modified>
  <cp:category/>
  <cp:version/>
  <cp:contentType/>
  <cp:contentStatus/>
</cp:coreProperties>
</file>