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90" yWindow="570" windowWidth="14040" windowHeight="11940" tabRatio="957" activeTab="0"/>
  </bookViews>
  <sheets>
    <sheet name="t10.2" sheetId="1" r:id="rId1"/>
  </sheets>
  <definedNames>
    <definedName name="_xlnm.Print_Titles" localSheetId="0">'t10.2'!$4:$9</definedName>
  </definedNames>
  <calcPr fullCalcOnLoad="1"/>
</workbook>
</file>

<file path=xl/sharedStrings.xml><?xml version="1.0" encoding="utf-8"?>
<sst xmlns="http://schemas.openxmlformats.org/spreadsheetml/2006/main" count="64" uniqueCount="38">
  <si>
    <t>Шаруашылықтардың барлық санаттары</t>
  </si>
  <si>
    <t>ауыл шаруашылығы кәсіпорындары</t>
  </si>
  <si>
    <t>жұртшылық шаруашылықтары</t>
  </si>
  <si>
    <t>Все категории хозяйств</t>
  </si>
  <si>
    <t>сельхозпредприятия</t>
  </si>
  <si>
    <t>хозяйства населения</t>
  </si>
  <si>
    <t>бас</t>
  </si>
  <si>
    <t>голов</t>
  </si>
  <si>
    <t>шаруа немесе фермер қожалықтары</t>
  </si>
  <si>
    <t>крестьянские или фермерские хозяйства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</si>
  <si>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</si>
  <si>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</si>
  <si>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</si>
  <si>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</si>
  <si>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</si>
  <si>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</si>
  <si>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</si>
  <si>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</si>
  <si>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</si>
  <si>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</si>
  <si>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</si>
  <si>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</si>
  <si>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</si>
  <si>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</si>
  <si>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</si>
  <si>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Алматы қаласы</t>
  </si>
  <si>
    <t>Қазақстан
Республикасы</t>
  </si>
  <si>
    <t>-</t>
  </si>
  <si>
    <t>2016г.</t>
  </si>
  <si>
    <t>2017 жыл 2016 жылға пайызбен</t>
  </si>
  <si>
    <t>2017г.</t>
  </si>
  <si>
    <t>2017г. в % к 2016г.</t>
  </si>
  <si>
    <t>Соның ішінде</t>
  </si>
  <si>
    <t>В том числе</t>
  </si>
  <si>
    <t>2017 жыл</t>
  </si>
  <si>
    <t>2016 жыл</t>
  </si>
  <si>
    <t>10.2  олардан сиыр 
из них коровы</t>
  </si>
  <si>
    <t>9 есе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</si>
</sst>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_-* #,##0_р_._-;\-* #,##0_р_._-;_-* &quot;-&quot;?_р_._-;_-@_-"/>
    <numFmt numFmtId="200" formatCode="#,##0.0_ ;\-#,##0.0\ "/>
    <numFmt numFmtId="201" formatCode="[$-FC19]d\ mmmm\ yyyy\ &quot;г.&quot;"/>
    <numFmt numFmtId="202" formatCode="###\ ###\ ###\ ###\ ##0.0"/>
    <numFmt numFmtId="203" formatCode="###\ ###\ ###\ ###\ ##0"/>
    <numFmt numFmtId="204" formatCode="####\ ###\ ###\ ###\ ##0.0"/>
    <numFmt numFmtId="205" formatCode="###\ ###\ ###\ ###\ ##0.000000"/>
    <numFmt numFmtId="206" formatCode="###.0\ ###\ ###\ ###\ ##0"/>
    <numFmt numFmtId="207" formatCode="###.\ ###\ ###\ ###\ ##0"/>
    <numFmt numFmtId="208" formatCode="###.###\ ###\ ###\ ##0"/>
    <numFmt numFmtId="209" formatCode="###.##\ ###\ ###\ ##0"/>
    <numFmt numFmtId="210" formatCode="###.#\ ###\ ###\ ##0"/>
    <numFmt numFmtId="211" formatCode="#,##0.0"/>
    <numFmt numFmtId="212" formatCode="####\ ###\ ###\ ###\ ##0.000000"/>
    <numFmt numFmtId="213" formatCode="##\ ###\ ###\ ###\ ##0.000000"/>
    <numFmt numFmtId="214" formatCode="#\ ###\ ###\ ###\ ##0.000000"/>
    <numFmt numFmtId="215" formatCode="#,##0.0;[Red]#,##0.0"/>
    <numFmt numFmtId="216" formatCode="###\ ###\ ###\ ###\ ##0.00"/>
    <numFmt numFmtId="217" formatCode="##\ ###\ ###\ ###\ ##0.00"/>
    <numFmt numFmtId="218" formatCode="#\ ###\ ###\ ###\ ##0.00"/>
    <numFmt numFmtId="219" formatCode="0.0;[Red]0.0"/>
    <numFmt numFmtId="220" formatCode="####\ ###\ ###\ ###\ ##0.00"/>
    <numFmt numFmtId="221" formatCode="#,##0.000"/>
    <numFmt numFmtId="222" formatCode="#####\ ###\ ###\ ###\ ##0.0"/>
    <numFmt numFmtId="223" formatCode="0.00;[Red]0.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6" fontId="2" fillId="0" borderId="0" xfId="236" applyNumberFormat="1">
      <alignment/>
      <protection/>
    </xf>
    <xf numFmtId="186" fontId="22" fillId="0" borderId="10" xfId="236" applyNumberFormat="1" applyFont="1" applyBorder="1" applyAlignment="1">
      <alignment/>
      <protection/>
    </xf>
    <xf numFmtId="186" fontId="22" fillId="0" borderId="10" xfId="236" applyNumberFormat="1" applyFont="1" applyBorder="1" applyAlignment="1">
      <alignment horizontal="right"/>
      <protection/>
    </xf>
    <xf numFmtId="186" fontId="2" fillId="0" borderId="0" xfId="236" applyNumberFormat="1" applyBorder="1">
      <alignment/>
      <protection/>
    </xf>
    <xf numFmtId="186" fontId="22" fillId="0" borderId="11" xfId="237" applyNumberFormat="1" applyFont="1" applyBorder="1" applyAlignment="1">
      <alignment horizontal="center" vertical="center" wrapText="1"/>
      <protection/>
    </xf>
    <xf numFmtId="186" fontId="22" fillId="0" borderId="12" xfId="237" applyNumberFormat="1" applyFont="1" applyBorder="1" applyAlignment="1">
      <alignment horizontal="center" vertical="center" wrapText="1"/>
      <protection/>
    </xf>
    <xf numFmtId="186" fontId="23" fillId="0" borderId="0" xfId="0" applyNumberFormat="1" applyFont="1" applyAlignment="1">
      <alignment wrapText="1"/>
    </xf>
    <xf numFmtId="186" fontId="22" fillId="0" borderId="0" xfId="0" applyNumberFormat="1" applyFont="1" applyAlignment="1">
      <alignment horizontal="right"/>
    </xf>
    <xf numFmtId="186" fontId="22" fillId="0" borderId="0" xfId="0" applyNumberFormat="1" applyFont="1" applyAlignment="1">
      <alignment/>
    </xf>
    <xf numFmtId="186" fontId="2" fillId="0" borderId="0" xfId="236" applyNumberFormat="1" applyFill="1">
      <alignment/>
      <protection/>
    </xf>
    <xf numFmtId="186" fontId="22" fillId="0" borderId="0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/>
    </xf>
    <xf numFmtId="186" fontId="4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211" fontId="22" fillId="0" borderId="0" xfId="0" applyNumberFormat="1" applyFont="1" applyAlignment="1">
      <alignment horizontal="right"/>
    </xf>
    <xf numFmtId="186" fontId="22" fillId="0" borderId="11" xfId="237" applyNumberFormat="1" applyFont="1" applyBorder="1" applyAlignment="1">
      <alignment horizontal="center" vertical="center" wrapText="1"/>
      <protection/>
    </xf>
    <xf numFmtId="186" fontId="22" fillId="0" borderId="11" xfId="235" applyNumberFormat="1" applyFont="1" applyBorder="1" applyAlignment="1">
      <alignment horizontal="center" vertical="center" wrapText="1"/>
      <protection/>
    </xf>
    <xf numFmtId="186" fontId="22" fillId="0" borderId="14" xfId="235" applyNumberFormat="1" applyFont="1" applyBorder="1" applyAlignment="1">
      <alignment horizontal="center" vertical="center" wrapText="1"/>
      <protection/>
    </xf>
    <xf numFmtId="186" fontId="22" fillId="0" borderId="11" xfId="235" applyNumberFormat="1" applyFont="1" applyBorder="1" applyAlignment="1">
      <alignment horizontal="center" vertical="center"/>
      <protection/>
    </xf>
    <xf numFmtId="186" fontId="22" fillId="0" borderId="15" xfId="235" applyNumberFormat="1" applyFont="1" applyBorder="1" applyAlignment="1">
      <alignment horizontal="center" vertical="center"/>
      <protection/>
    </xf>
    <xf numFmtId="186" fontId="24" fillId="0" borderId="0" xfId="236" applyNumberFormat="1" applyFont="1" applyAlignment="1">
      <alignment horizontal="center" wrapText="1"/>
      <protection/>
    </xf>
    <xf numFmtId="186" fontId="22" fillId="0" borderId="16" xfId="236" applyNumberFormat="1" applyFont="1" applyBorder="1" applyAlignment="1">
      <alignment horizontal="center" vertical="center"/>
      <protection/>
    </xf>
    <xf numFmtId="186" fontId="22" fillId="0" borderId="12" xfId="235" applyNumberFormat="1" applyFont="1" applyBorder="1" applyAlignment="1">
      <alignment horizontal="center" vertical="center"/>
      <protection/>
    </xf>
    <xf numFmtId="186" fontId="22" fillId="0" borderId="11" xfId="237" applyNumberFormat="1" applyFont="1" applyBorder="1" applyAlignment="1">
      <alignment horizontal="center" vertical="center" wrapText="1"/>
      <protection/>
    </xf>
  </cellXfs>
  <cellStyles count="2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0" xfId="169"/>
    <cellStyle name="Обычный 2 20 2" xfId="170"/>
    <cellStyle name="Обычный 2 20 2 2" xfId="171"/>
    <cellStyle name="Обычный 2 20 2 2 2" xfId="172"/>
    <cellStyle name="Обычный 2 20 2 2 3" xfId="173"/>
    <cellStyle name="Обычный 2 20 3" xfId="174"/>
    <cellStyle name="Обычный 2 20 4" xfId="175"/>
    <cellStyle name="Обычный 2 21" xfId="176"/>
    <cellStyle name="Обычный 2 21 2" xfId="177"/>
    <cellStyle name="Обычный 2 21 3" xfId="178"/>
    <cellStyle name="Обычный 2 22" xfId="179"/>
    <cellStyle name="Обычный 2 23" xfId="180"/>
    <cellStyle name="Обычный 2 3" xfId="181"/>
    <cellStyle name="Обычный 2 4" xfId="182"/>
    <cellStyle name="Обычный 2 5" xfId="183"/>
    <cellStyle name="Обычный 2 6" xfId="184"/>
    <cellStyle name="Обычный 2 7" xfId="185"/>
    <cellStyle name="Обычный 2 8" xfId="186"/>
    <cellStyle name="Обычный 2 9" xfId="187"/>
    <cellStyle name="Обычный 20" xfId="188"/>
    <cellStyle name="Обычный 21" xfId="189"/>
    <cellStyle name="Обычный 22" xfId="190"/>
    <cellStyle name="Обычный 23" xfId="191"/>
    <cellStyle name="Обычный 24" xfId="192"/>
    <cellStyle name="Обычный 3" xfId="193"/>
    <cellStyle name="Обычный 3 10" xfId="194"/>
    <cellStyle name="Обычный 3 11" xfId="195"/>
    <cellStyle name="Обычный 3 12" xfId="196"/>
    <cellStyle name="Обычный 3 13" xfId="197"/>
    <cellStyle name="Обычный 3 13 2" xfId="198"/>
    <cellStyle name="Обычный 3 13 3" xfId="199"/>
    <cellStyle name="Обычный 3 14" xfId="200"/>
    <cellStyle name="Обычный 3 14 2" xfId="201"/>
    <cellStyle name="Обычный 3 14 3" xfId="202"/>
    <cellStyle name="Обычный 3 2" xfId="203"/>
    <cellStyle name="Обычный 3 3" xfId="204"/>
    <cellStyle name="Обычный 3 4" xfId="205"/>
    <cellStyle name="Обычный 3 5" xfId="206"/>
    <cellStyle name="Обычный 3 6" xfId="207"/>
    <cellStyle name="Обычный 3 7" xfId="208"/>
    <cellStyle name="Обычный 3 8" xfId="209"/>
    <cellStyle name="Обычный 3 9" xfId="210"/>
    <cellStyle name="Обычный 4" xfId="211"/>
    <cellStyle name="Обычный 4 10" xfId="212"/>
    <cellStyle name="Обычный 4 2" xfId="213"/>
    <cellStyle name="Обычный 4 3" xfId="214"/>
    <cellStyle name="Обычный 4 4" xfId="215"/>
    <cellStyle name="Обычный 4 5" xfId="216"/>
    <cellStyle name="Обычный 4 6" xfId="217"/>
    <cellStyle name="Обычный 4 7" xfId="218"/>
    <cellStyle name="Обычный 4 8" xfId="219"/>
    <cellStyle name="Обычный 4 9" xfId="220"/>
    <cellStyle name="Обычный 4 9 2" xfId="221"/>
    <cellStyle name="Обычный 4 9 3" xfId="222"/>
    <cellStyle name="Обычный 5" xfId="223"/>
    <cellStyle name="Обычный 5 2" xfId="224"/>
    <cellStyle name="Обычный 5 3" xfId="225"/>
    <cellStyle name="Обычный 5 4" xfId="226"/>
    <cellStyle name="Обычный 5 5" xfId="227"/>
    <cellStyle name="Обычный 6" xfId="228"/>
    <cellStyle name="Обычный 6 2" xfId="229"/>
    <cellStyle name="Обычный 6 3" xfId="230"/>
    <cellStyle name="Обычный 7" xfId="231"/>
    <cellStyle name="Обычный 7 2" xfId="232"/>
    <cellStyle name="Обычный 8" xfId="233"/>
    <cellStyle name="Обычный 9" xfId="234"/>
    <cellStyle name="Обычный_tabsv10" xfId="235"/>
    <cellStyle name="Обычный_tabsv11" xfId="236"/>
    <cellStyle name="Обычный_таблицы1" xfId="237"/>
    <cellStyle name="Followed Hyperlink" xfId="238"/>
    <cellStyle name="Плохой" xfId="239"/>
    <cellStyle name="Пояснение" xfId="240"/>
    <cellStyle name="Примечание" xfId="241"/>
    <cellStyle name="Percent" xfId="242"/>
    <cellStyle name="Связанная ячейка" xfId="243"/>
    <cellStyle name="Текст предупреждения" xfId="244"/>
    <cellStyle name="Comma" xfId="245"/>
    <cellStyle name="Comma [0]" xfId="246"/>
    <cellStyle name="Хороший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workbookViewId="0" topLeftCell="A1">
      <selection activeCell="A4" sqref="A4:A9"/>
    </sheetView>
  </sheetViews>
  <sheetFormatPr defaultColWidth="9.140625" defaultRowHeight="12.75"/>
  <cols>
    <col min="1" max="1" width="22.421875" style="1" customWidth="1"/>
    <col min="2" max="2" width="9.57421875" style="1" customWidth="1"/>
    <col min="3" max="3" width="10.28125" style="1" customWidth="1"/>
    <col min="4" max="4" width="9.140625" style="1" customWidth="1"/>
    <col min="5" max="6" width="9.28125" style="1" customWidth="1"/>
    <col min="7" max="7" width="9.140625" style="1" customWidth="1"/>
    <col min="8" max="9" width="9.421875" style="1" customWidth="1"/>
    <col min="10" max="10" width="9.140625" style="1" customWidth="1"/>
    <col min="11" max="12" width="10.421875" style="1" customWidth="1"/>
    <col min="13" max="13" width="8.7109375" style="1" customWidth="1"/>
    <col min="14" max="14" width="9.140625" style="1" customWidth="1"/>
    <col min="15" max="16" width="9.28125" style="1" bestFit="1" customWidth="1"/>
    <col min="17" max="16384" width="9.140625" style="1" customWidth="1"/>
  </cols>
  <sheetData>
    <row r="2" spans="1:13" ht="27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7</v>
      </c>
    </row>
    <row r="4" spans="1:14" ht="12.75" customHeight="1">
      <c r="A4" s="24"/>
      <c r="B4" s="19" t="s">
        <v>0</v>
      </c>
      <c r="C4" s="19"/>
      <c r="D4" s="19"/>
      <c r="E4" s="19" t="s">
        <v>32</v>
      </c>
      <c r="F4" s="19"/>
      <c r="G4" s="21"/>
      <c r="H4" s="21"/>
      <c r="I4" s="21"/>
      <c r="J4" s="21"/>
      <c r="K4" s="21"/>
      <c r="L4" s="21"/>
      <c r="M4" s="25"/>
      <c r="N4" s="4"/>
    </row>
    <row r="5" spans="1:14" ht="19.5" customHeight="1">
      <c r="A5" s="24"/>
      <c r="B5" s="19"/>
      <c r="C5" s="19"/>
      <c r="D5" s="19"/>
      <c r="E5" s="19" t="s">
        <v>1</v>
      </c>
      <c r="F5" s="19"/>
      <c r="G5" s="19"/>
      <c r="H5" s="26" t="s">
        <v>8</v>
      </c>
      <c r="I5" s="26"/>
      <c r="J5" s="26"/>
      <c r="K5" s="19" t="s">
        <v>2</v>
      </c>
      <c r="L5" s="19"/>
      <c r="M5" s="20"/>
      <c r="N5" s="4"/>
    </row>
    <row r="6" spans="1:14" ht="45.75" customHeight="1">
      <c r="A6" s="24"/>
      <c r="B6" s="18" t="s">
        <v>34</v>
      </c>
      <c r="C6" s="18" t="s">
        <v>35</v>
      </c>
      <c r="D6" s="5" t="s">
        <v>29</v>
      </c>
      <c r="E6" s="18" t="s">
        <v>34</v>
      </c>
      <c r="F6" s="18" t="s">
        <v>35</v>
      </c>
      <c r="G6" s="5" t="s">
        <v>29</v>
      </c>
      <c r="H6" s="18" t="s">
        <v>34</v>
      </c>
      <c r="I6" s="18" t="s">
        <v>35</v>
      </c>
      <c r="J6" s="5" t="s">
        <v>29</v>
      </c>
      <c r="K6" s="18" t="s">
        <v>34</v>
      </c>
      <c r="L6" s="18" t="s">
        <v>35</v>
      </c>
      <c r="M6" s="6" t="s">
        <v>29</v>
      </c>
      <c r="N6" s="4"/>
    </row>
    <row r="7" spans="1:14" ht="12.75" customHeight="1">
      <c r="A7" s="24"/>
      <c r="B7" s="19" t="s">
        <v>3</v>
      </c>
      <c r="C7" s="19"/>
      <c r="D7" s="19"/>
      <c r="E7" s="19" t="s">
        <v>33</v>
      </c>
      <c r="F7" s="19"/>
      <c r="G7" s="21"/>
      <c r="H7" s="21"/>
      <c r="I7" s="21"/>
      <c r="J7" s="21"/>
      <c r="K7" s="21"/>
      <c r="L7" s="21"/>
      <c r="M7" s="22"/>
      <c r="N7" s="4"/>
    </row>
    <row r="8" spans="1:14" ht="23.25" customHeight="1">
      <c r="A8" s="24"/>
      <c r="B8" s="19"/>
      <c r="C8" s="19"/>
      <c r="D8" s="19"/>
      <c r="E8" s="19" t="s">
        <v>4</v>
      </c>
      <c r="F8" s="19"/>
      <c r="G8" s="19"/>
      <c r="H8" s="26" t="s">
        <v>9</v>
      </c>
      <c r="I8" s="26"/>
      <c r="J8" s="26"/>
      <c r="K8" s="19" t="s">
        <v>5</v>
      </c>
      <c r="L8" s="19"/>
      <c r="M8" s="20"/>
      <c r="N8" s="4"/>
    </row>
    <row r="9" spans="1:14" ht="36" customHeight="1">
      <c r="A9" s="24"/>
      <c r="B9" s="5" t="s">
        <v>30</v>
      </c>
      <c r="C9" s="5" t="s">
        <v>28</v>
      </c>
      <c r="D9" s="5" t="s">
        <v>31</v>
      </c>
      <c r="E9" s="5" t="s">
        <v>30</v>
      </c>
      <c r="F9" s="5" t="s">
        <v>28</v>
      </c>
      <c r="G9" s="5" t="s">
        <v>31</v>
      </c>
      <c r="H9" s="5" t="s">
        <v>30</v>
      </c>
      <c r="I9" s="5" t="s">
        <v>28</v>
      </c>
      <c r="J9" s="5" t="s">
        <v>31</v>
      </c>
      <c r="K9" s="5" t="s">
        <v>30</v>
      </c>
      <c r="L9" s="5" t="s">
        <v>28</v>
      </c>
      <c r="M9" s="6" t="s">
        <v>31</v>
      </c>
      <c r="N9" s="4"/>
    </row>
    <row r="10" spans="1:13" ht="22.5">
      <c r="A10" s="7" t="s">
        <v>26</v>
      </c>
      <c r="B10" s="16">
        <f>E10+H10+K10</f>
        <v>3336583</v>
      </c>
      <c r="C10" s="16">
        <f>F10+I10+L10</f>
        <v>3153050</v>
      </c>
      <c r="D10" s="8">
        <f>B10/C10*100</f>
        <v>105.82080842358985</v>
      </c>
      <c r="E10" s="16">
        <f>SUM(E11:E26)</f>
        <v>255995</v>
      </c>
      <c r="F10" s="16">
        <f>SUM(F11:F26)</f>
        <v>236039</v>
      </c>
      <c r="G10" s="8">
        <f>E10/F10*100</f>
        <v>108.4545350556476</v>
      </c>
      <c r="H10" s="16">
        <f>SUM(H11:H26)</f>
        <v>1136626</v>
      </c>
      <c r="I10" s="16">
        <f>SUM(I11:I26)</f>
        <v>976524</v>
      </c>
      <c r="J10" s="17">
        <f>H10/I10*100</f>
        <v>116.39509116007389</v>
      </c>
      <c r="K10" s="16">
        <f>SUM(K11:K26)</f>
        <v>1943962</v>
      </c>
      <c r="L10" s="16">
        <f>SUM(L11:L26)</f>
        <v>1940487</v>
      </c>
      <c r="M10" s="8">
        <f>K10/L10*100</f>
        <v>100.17907875703366</v>
      </c>
    </row>
    <row r="11" spans="1:13" ht="12.75">
      <c r="A11" s="9" t="s">
        <v>10</v>
      </c>
      <c r="B11" s="16">
        <f>E11+H11+K11</f>
        <v>207962</v>
      </c>
      <c r="C11" s="16">
        <f>F11+I11+L11</f>
        <v>197654</v>
      </c>
      <c r="D11" s="8">
        <f aca="true" t="shared" si="0" ref="D11:D26">B11/C11*100</f>
        <v>105.21517399091343</v>
      </c>
      <c r="E11" s="15">
        <v>53041</v>
      </c>
      <c r="F11" s="15">
        <v>59342</v>
      </c>
      <c r="G11" s="8">
        <f aca="true" t="shared" si="1" ref="G11:G24">E11/F11*100</f>
        <v>89.38188803882579</v>
      </c>
      <c r="H11" s="15">
        <v>36265</v>
      </c>
      <c r="I11" s="15">
        <v>30286</v>
      </c>
      <c r="J11" s="8">
        <f aca="true" t="shared" si="2" ref="J11:J26">H11/I11*100</f>
        <v>119.74179488872747</v>
      </c>
      <c r="K11" s="15">
        <v>118656</v>
      </c>
      <c r="L11" s="15">
        <v>108026</v>
      </c>
      <c r="M11" s="8">
        <f>K11/L11*100</f>
        <v>109.84022364986208</v>
      </c>
    </row>
    <row r="12" spans="1:13" ht="12.75">
      <c r="A12" s="9" t="s">
        <v>11</v>
      </c>
      <c r="B12" s="16">
        <f>E12+H12+K12</f>
        <v>223854</v>
      </c>
      <c r="C12" s="16">
        <f aca="true" t="shared" si="3" ref="C12:C24">F12+I12+L12</f>
        <v>212470</v>
      </c>
      <c r="D12" s="8">
        <f t="shared" si="0"/>
        <v>105.35793288464255</v>
      </c>
      <c r="E12" s="15">
        <v>12024</v>
      </c>
      <c r="F12" s="15">
        <v>10110</v>
      </c>
      <c r="G12" s="8">
        <f t="shared" si="1"/>
        <v>118.93175074183976</v>
      </c>
      <c r="H12" s="15">
        <v>76318</v>
      </c>
      <c r="I12" s="15">
        <v>66628</v>
      </c>
      <c r="J12" s="8">
        <f t="shared" si="2"/>
        <v>114.5434351924116</v>
      </c>
      <c r="K12" s="15">
        <v>135512</v>
      </c>
      <c r="L12" s="15">
        <v>135732</v>
      </c>
      <c r="M12" s="8">
        <f>K12/L12*100</f>
        <v>99.83791589308343</v>
      </c>
    </row>
    <row r="13" spans="1:13" ht="12.75">
      <c r="A13" s="9" t="s">
        <v>12</v>
      </c>
      <c r="B13" s="16">
        <f>E13+H13+K13</f>
        <v>459197</v>
      </c>
      <c r="C13" s="16">
        <f t="shared" si="3"/>
        <v>441762</v>
      </c>
      <c r="D13" s="8">
        <f t="shared" si="0"/>
        <v>103.94669527935856</v>
      </c>
      <c r="E13" s="15">
        <v>27277</v>
      </c>
      <c r="F13" s="15">
        <v>27554</v>
      </c>
      <c r="G13" s="8">
        <f t="shared" si="1"/>
        <v>98.99470131378384</v>
      </c>
      <c r="H13" s="15">
        <v>181368</v>
      </c>
      <c r="I13" s="15">
        <v>154972</v>
      </c>
      <c r="J13" s="8">
        <f t="shared" si="2"/>
        <v>117.0327543040033</v>
      </c>
      <c r="K13" s="15">
        <v>250552</v>
      </c>
      <c r="L13" s="15">
        <v>259236</v>
      </c>
      <c r="M13" s="8">
        <f aca="true" t="shared" si="4" ref="M13:M26">K13/L13*100</f>
        <v>96.65015661405052</v>
      </c>
    </row>
    <row r="14" spans="1:13" ht="12.75">
      <c r="A14" s="9" t="s">
        <v>13</v>
      </c>
      <c r="B14" s="16">
        <f aca="true" t="shared" si="5" ref="B14:B24">E14+H14+K14</f>
        <v>89389</v>
      </c>
      <c r="C14" s="16">
        <f t="shared" si="3"/>
        <v>93487</v>
      </c>
      <c r="D14" s="8">
        <f t="shared" si="0"/>
        <v>95.61650282927037</v>
      </c>
      <c r="E14" s="15">
        <v>955</v>
      </c>
      <c r="F14" s="15">
        <v>1121</v>
      </c>
      <c r="G14" s="8">
        <f t="shared" si="1"/>
        <v>85.19179304192686</v>
      </c>
      <c r="H14" s="15">
        <v>30402</v>
      </c>
      <c r="I14" s="15">
        <v>29596</v>
      </c>
      <c r="J14" s="8">
        <f t="shared" si="2"/>
        <v>102.72334099202595</v>
      </c>
      <c r="K14" s="15">
        <v>58032</v>
      </c>
      <c r="L14" s="15">
        <v>62770</v>
      </c>
      <c r="M14" s="8">
        <f t="shared" si="4"/>
        <v>92.45180818862514</v>
      </c>
    </row>
    <row r="15" spans="1:13" ht="12.75">
      <c r="A15" s="9" t="s">
        <v>14</v>
      </c>
      <c r="B15" s="16">
        <f>E15+H15+K15</f>
        <v>257215</v>
      </c>
      <c r="C15" s="16">
        <f t="shared" si="3"/>
        <v>240174</v>
      </c>
      <c r="D15" s="8">
        <f t="shared" si="0"/>
        <v>107.09527259403599</v>
      </c>
      <c r="E15" s="15">
        <v>20490</v>
      </c>
      <c r="F15" s="15">
        <v>13812</v>
      </c>
      <c r="G15" s="8">
        <f t="shared" si="1"/>
        <v>148.34926151172894</v>
      </c>
      <c r="H15" s="15">
        <v>150137</v>
      </c>
      <c r="I15" s="15">
        <v>135088</v>
      </c>
      <c r="J15" s="8">
        <f t="shared" si="2"/>
        <v>111.14014568281416</v>
      </c>
      <c r="K15" s="15">
        <v>86588</v>
      </c>
      <c r="L15" s="15">
        <v>91274</v>
      </c>
      <c r="M15" s="8">
        <f t="shared" si="4"/>
        <v>94.86600784451213</v>
      </c>
    </row>
    <row r="16" spans="1:15" s="10" customFormat="1" ht="12.75">
      <c r="A16" s="9" t="s">
        <v>15</v>
      </c>
      <c r="B16" s="16">
        <f t="shared" si="5"/>
        <v>164593</v>
      </c>
      <c r="C16" s="16">
        <f t="shared" si="3"/>
        <v>145966</v>
      </c>
      <c r="D16" s="8">
        <f t="shared" si="0"/>
        <v>112.76119096227887</v>
      </c>
      <c r="E16" s="15">
        <v>3569</v>
      </c>
      <c r="F16" s="15">
        <v>3362</v>
      </c>
      <c r="G16" s="8">
        <f t="shared" si="1"/>
        <v>106.1570493753718</v>
      </c>
      <c r="H16" s="15">
        <v>57939</v>
      </c>
      <c r="I16" s="15">
        <v>40815</v>
      </c>
      <c r="J16" s="8">
        <f t="shared" si="2"/>
        <v>141.95516354281514</v>
      </c>
      <c r="K16" s="15">
        <v>103085</v>
      </c>
      <c r="L16" s="15">
        <v>101789</v>
      </c>
      <c r="M16" s="8">
        <f t="shared" si="4"/>
        <v>101.27322205739324</v>
      </c>
      <c r="O16" s="1"/>
    </row>
    <row r="17" spans="1:13" ht="12.75">
      <c r="A17" s="9" t="s">
        <v>16</v>
      </c>
      <c r="B17" s="16">
        <f t="shared" si="5"/>
        <v>267969</v>
      </c>
      <c r="C17" s="16">
        <f t="shared" si="3"/>
        <v>256087</v>
      </c>
      <c r="D17" s="8">
        <f t="shared" si="0"/>
        <v>104.63982943296615</v>
      </c>
      <c r="E17" s="15">
        <v>5881</v>
      </c>
      <c r="F17" s="15">
        <v>4365</v>
      </c>
      <c r="G17" s="8">
        <f t="shared" si="1"/>
        <v>134.73081328751434</v>
      </c>
      <c r="H17" s="15">
        <v>148852</v>
      </c>
      <c r="I17" s="15">
        <v>134346</v>
      </c>
      <c r="J17" s="8">
        <f t="shared" si="2"/>
        <v>110.79749304035849</v>
      </c>
      <c r="K17" s="15">
        <v>113236</v>
      </c>
      <c r="L17" s="15">
        <v>117376</v>
      </c>
      <c r="M17" s="8">
        <f t="shared" si="4"/>
        <v>96.47287350054525</v>
      </c>
    </row>
    <row r="18" spans="1:13" ht="14.25" customHeight="1">
      <c r="A18" s="9" t="s">
        <v>17</v>
      </c>
      <c r="B18" s="16">
        <f t="shared" si="5"/>
        <v>226103</v>
      </c>
      <c r="C18" s="16">
        <f t="shared" si="3"/>
        <v>216880</v>
      </c>
      <c r="D18" s="8">
        <f t="shared" si="0"/>
        <v>104.25258207303578</v>
      </c>
      <c r="E18" s="15">
        <v>42012</v>
      </c>
      <c r="F18" s="15">
        <v>37597</v>
      </c>
      <c r="G18" s="8">
        <f t="shared" si="1"/>
        <v>111.74295821475117</v>
      </c>
      <c r="H18" s="15">
        <v>43062</v>
      </c>
      <c r="I18" s="15">
        <v>38981</v>
      </c>
      <c r="J18" s="8">
        <f t="shared" si="2"/>
        <v>110.46920294502449</v>
      </c>
      <c r="K18" s="15">
        <v>141029</v>
      </c>
      <c r="L18" s="15">
        <v>140302</v>
      </c>
      <c r="M18" s="8">
        <f t="shared" si="4"/>
        <v>100.51816795198928</v>
      </c>
    </row>
    <row r="19" spans="1:13" ht="14.25" customHeight="1">
      <c r="A19" s="9" t="s">
        <v>18</v>
      </c>
      <c r="B19" s="16">
        <f t="shared" si="5"/>
        <v>136956</v>
      </c>
      <c r="C19" s="16">
        <f t="shared" si="3"/>
        <v>121324</v>
      </c>
      <c r="D19" s="8">
        <f t="shared" si="0"/>
        <v>112.88450759948567</v>
      </c>
      <c r="E19" s="15">
        <v>1210</v>
      </c>
      <c r="F19" s="15">
        <v>1195</v>
      </c>
      <c r="G19" s="8">
        <f t="shared" si="1"/>
        <v>101.25523012552303</v>
      </c>
      <c r="H19" s="15">
        <v>44066</v>
      </c>
      <c r="I19" s="15">
        <v>34102</v>
      </c>
      <c r="J19" s="8">
        <f t="shared" si="2"/>
        <v>129.2182276699314</v>
      </c>
      <c r="K19" s="15">
        <v>91680</v>
      </c>
      <c r="L19" s="15">
        <v>86027</v>
      </c>
      <c r="M19" s="8">
        <f t="shared" si="4"/>
        <v>106.57119276506212</v>
      </c>
    </row>
    <row r="20" spans="1:13" ht="14.25" customHeight="1">
      <c r="A20" s="9" t="s">
        <v>19</v>
      </c>
      <c r="B20" s="16">
        <f>H20+K20</f>
        <v>9432</v>
      </c>
      <c r="C20" s="16">
        <f>I20+L20</f>
        <v>8205</v>
      </c>
      <c r="D20" s="8">
        <f>B20/C20*100</f>
        <v>114.9542961608775</v>
      </c>
      <c r="E20" s="15" t="s">
        <v>27</v>
      </c>
      <c r="F20" s="15" t="s">
        <v>27</v>
      </c>
      <c r="G20" s="8" t="s">
        <v>27</v>
      </c>
      <c r="H20" s="15">
        <v>3199</v>
      </c>
      <c r="I20" s="15">
        <v>2794</v>
      </c>
      <c r="J20" s="8">
        <f t="shared" si="2"/>
        <v>114.49534717251252</v>
      </c>
      <c r="K20" s="15">
        <v>6233</v>
      </c>
      <c r="L20" s="15">
        <v>5411</v>
      </c>
      <c r="M20" s="8">
        <f t="shared" si="4"/>
        <v>115.19127702827574</v>
      </c>
    </row>
    <row r="21" spans="1:13" ht="14.25" customHeight="1">
      <c r="A21" s="9" t="s">
        <v>20</v>
      </c>
      <c r="B21" s="16">
        <f>E21+H21+K21</f>
        <v>405655</v>
      </c>
      <c r="C21" s="16">
        <f t="shared" si="3"/>
        <v>385098</v>
      </c>
      <c r="D21" s="8">
        <f t="shared" si="0"/>
        <v>105.33812172485966</v>
      </c>
      <c r="E21" s="15">
        <v>8726</v>
      </c>
      <c r="F21" s="15">
        <v>9138</v>
      </c>
      <c r="G21" s="8">
        <f t="shared" si="1"/>
        <v>95.49135478222806</v>
      </c>
      <c r="H21" s="15">
        <v>33594</v>
      </c>
      <c r="I21" s="15">
        <v>26870</v>
      </c>
      <c r="J21" s="8">
        <f t="shared" si="2"/>
        <v>125.02419054707852</v>
      </c>
      <c r="K21" s="15">
        <v>363335</v>
      </c>
      <c r="L21" s="15">
        <v>349090</v>
      </c>
      <c r="M21" s="8">
        <f t="shared" si="4"/>
        <v>104.08060958492081</v>
      </c>
    </row>
    <row r="22" spans="1:13" ht="14.25" customHeight="1">
      <c r="A22" s="9" t="s">
        <v>21</v>
      </c>
      <c r="B22" s="16">
        <f t="shared" si="5"/>
        <v>201099</v>
      </c>
      <c r="C22" s="16">
        <f t="shared" si="3"/>
        <v>190270</v>
      </c>
      <c r="D22" s="8">
        <f t="shared" si="0"/>
        <v>105.6913859252641</v>
      </c>
      <c r="E22" s="15">
        <v>17686</v>
      </c>
      <c r="F22" s="15">
        <v>15489</v>
      </c>
      <c r="G22" s="8">
        <f t="shared" si="1"/>
        <v>114.18425979727549</v>
      </c>
      <c r="H22" s="15">
        <v>76638</v>
      </c>
      <c r="I22" s="15">
        <v>64075</v>
      </c>
      <c r="J22" s="8">
        <f t="shared" si="2"/>
        <v>119.60671088568084</v>
      </c>
      <c r="K22" s="15">
        <v>106775</v>
      </c>
      <c r="L22" s="15">
        <v>110706</v>
      </c>
      <c r="M22" s="8">
        <f t="shared" si="4"/>
        <v>96.44915361407692</v>
      </c>
    </row>
    <row r="23" spans="1:13" ht="14.25" customHeight="1">
      <c r="A23" s="9" t="s">
        <v>22</v>
      </c>
      <c r="B23" s="16">
        <f t="shared" si="5"/>
        <v>202348</v>
      </c>
      <c r="C23" s="16">
        <f t="shared" si="3"/>
        <v>202151</v>
      </c>
      <c r="D23" s="8">
        <f t="shared" si="0"/>
        <v>100.09745190476427</v>
      </c>
      <c r="E23" s="15">
        <v>39798</v>
      </c>
      <c r="F23" s="15">
        <v>38185</v>
      </c>
      <c r="G23" s="8">
        <f t="shared" si="1"/>
        <v>104.22417179520752</v>
      </c>
      <c r="H23" s="15">
        <v>34806</v>
      </c>
      <c r="I23" s="15">
        <v>31598</v>
      </c>
      <c r="J23" s="8">
        <f t="shared" si="2"/>
        <v>110.15254130008228</v>
      </c>
      <c r="K23" s="15">
        <v>127744</v>
      </c>
      <c r="L23" s="15">
        <v>132368</v>
      </c>
      <c r="M23" s="8">
        <f t="shared" si="4"/>
        <v>96.50670857004714</v>
      </c>
    </row>
    <row r="24" spans="1:13" ht="14.25" customHeight="1">
      <c r="A24" s="9" t="s">
        <v>23</v>
      </c>
      <c r="B24" s="16">
        <f t="shared" si="5"/>
        <v>482992</v>
      </c>
      <c r="C24" s="16">
        <f t="shared" si="3"/>
        <v>439887</v>
      </c>
      <c r="D24" s="8">
        <f t="shared" si="0"/>
        <v>109.79910749806201</v>
      </c>
      <c r="E24" s="15">
        <v>23326</v>
      </c>
      <c r="F24" s="15">
        <v>14769</v>
      </c>
      <c r="G24" s="8">
        <f t="shared" si="1"/>
        <v>157.9389261290541</v>
      </c>
      <c r="H24" s="15">
        <v>219879</v>
      </c>
      <c r="I24" s="15">
        <v>186319</v>
      </c>
      <c r="J24" s="8">
        <f t="shared" si="2"/>
        <v>118.01211900020931</v>
      </c>
      <c r="K24" s="15">
        <v>239787</v>
      </c>
      <c r="L24" s="15">
        <v>238799</v>
      </c>
      <c r="M24" s="8">
        <f t="shared" si="4"/>
        <v>100.41373707595092</v>
      </c>
    </row>
    <row r="25" spans="1:13" ht="12.75">
      <c r="A25" s="9" t="s">
        <v>24</v>
      </c>
      <c r="B25" s="16">
        <f>H25+K25</f>
        <v>208</v>
      </c>
      <c r="C25" s="16">
        <f>I25+L25</f>
        <v>214</v>
      </c>
      <c r="D25" s="8">
        <f>B25/C25*100</f>
        <v>97.19626168224299</v>
      </c>
      <c r="E25" s="14" t="s">
        <v>27</v>
      </c>
      <c r="F25" s="14" t="s">
        <v>27</v>
      </c>
      <c r="G25" s="8" t="s">
        <v>27</v>
      </c>
      <c r="H25" s="15">
        <v>47</v>
      </c>
      <c r="I25" s="15">
        <v>48</v>
      </c>
      <c r="J25" s="11">
        <f t="shared" si="2"/>
        <v>97.91666666666666</v>
      </c>
      <c r="K25" s="15">
        <v>161</v>
      </c>
      <c r="L25" s="15">
        <v>166</v>
      </c>
      <c r="M25" s="8">
        <f t="shared" si="4"/>
        <v>96.98795180722891</v>
      </c>
    </row>
    <row r="26" spans="1:13" ht="12.75">
      <c r="A26" s="9" t="s">
        <v>25</v>
      </c>
      <c r="B26" s="16">
        <f>H26+K26</f>
        <v>1611</v>
      </c>
      <c r="C26" s="16">
        <f>I26+L26</f>
        <v>1421</v>
      </c>
      <c r="D26" s="8">
        <f t="shared" si="0"/>
        <v>113.37086558761436</v>
      </c>
      <c r="E26" s="14" t="s">
        <v>27</v>
      </c>
      <c r="F26" s="14" t="s">
        <v>27</v>
      </c>
      <c r="G26" s="8" t="s">
        <v>27</v>
      </c>
      <c r="H26" s="15">
        <v>54</v>
      </c>
      <c r="I26" s="15">
        <v>6</v>
      </c>
      <c r="J26" s="11" t="s">
        <v>37</v>
      </c>
      <c r="K26" s="15">
        <v>1557</v>
      </c>
      <c r="L26" s="15">
        <v>1415</v>
      </c>
      <c r="M26" s="8">
        <f t="shared" si="4"/>
        <v>110.03533568904594</v>
      </c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30" spans="2:13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</sheetData>
  <sheetProtection/>
  <mergeCells count="12">
    <mergeCell ref="H8:J8"/>
    <mergeCell ref="K8:M8"/>
    <mergeCell ref="K5:M5"/>
    <mergeCell ref="B7:D8"/>
    <mergeCell ref="E7:M7"/>
    <mergeCell ref="E8:G8"/>
    <mergeCell ref="A2:M2"/>
    <mergeCell ref="A4:A9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&amp;R&amp;"-,обычный"&amp;8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2017-05-10T03:47:57Z</cp:lastPrinted>
  <dcterms:created xsi:type="dcterms:W3CDTF">1996-10-08T23:32:33Z</dcterms:created>
  <dcterms:modified xsi:type="dcterms:W3CDTF">2017-07-11T03:56:48Z</dcterms:modified>
  <cp:category/>
  <cp:version/>
  <cp:contentType/>
  <cp:contentStatus/>
</cp:coreProperties>
</file>