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0" windowWidth="13380" windowHeight="12690" tabRatio="932" activeTab="0"/>
  </bookViews>
  <sheets>
    <sheet name="t1" sheetId="1" r:id="rId1"/>
  </sheets>
  <definedNames>
    <definedName name="_xlnm.Print_Area" localSheetId="0">'t1'!$A$1:$N$27</definedName>
  </definedNames>
  <calcPr fullCalcOnLoad="1"/>
</workbook>
</file>

<file path=xl/sharedStrings.xml><?xml version="1.0" encoding="utf-8"?>
<sst xmlns="http://schemas.openxmlformats.org/spreadsheetml/2006/main" count="72" uniqueCount="52">
  <si>
    <t>1. Шаруашылықтың барлық санаттарындағы мал шаруашылығы дамуының негізгі көрсеткіштері
Основные показатели развития животноводства во всех категориях хозяйств</t>
  </si>
  <si>
    <t>Шаруашылықтардың барлық санаттары</t>
  </si>
  <si>
    <t>ауыл шаруашылығы кәсіпорындары</t>
  </si>
  <si>
    <t>жұртшылық шаруашылықтары</t>
  </si>
  <si>
    <t>Все категории хозяйств</t>
  </si>
  <si>
    <t>сельхозпредприятия</t>
  </si>
  <si>
    <t>хозяйства населения</t>
  </si>
  <si>
    <t>Молоко  коровье, тонн</t>
  </si>
  <si>
    <t>Яйца куриные, тыс. штук</t>
  </si>
  <si>
    <t>Шкуры крупные, штук</t>
  </si>
  <si>
    <t>Шағын терілер, дана</t>
  </si>
  <si>
    <t>Ірі қара мал</t>
  </si>
  <si>
    <t>Крупный  рогатый  скот</t>
  </si>
  <si>
    <t>олардан сиыр</t>
  </si>
  <si>
    <t>Қой</t>
  </si>
  <si>
    <t>Овцы</t>
  </si>
  <si>
    <t>Ешкі</t>
  </si>
  <si>
    <t>Козы</t>
  </si>
  <si>
    <t>Шошқа</t>
  </si>
  <si>
    <t>Свиньи</t>
  </si>
  <si>
    <t>Жылқы</t>
  </si>
  <si>
    <t>Лошади</t>
  </si>
  <si>
    <t>Түйе</t>
  </si>
  <si>
    <t>Верблюды</t>
  </si>
  <si>
    <t>Құс</t>
  </si>
  <si>
    <t>Птица</t>
  </si>
  <si>
    <t>Сиыр сүтi, тонна</t>
  </si>
  <si>
    <t>Ірі терілер, дана</t>
  </si>
  <si>
    <t>Тауық жұмыртқасы, мың дана</t>
  </si>
  <si>
    <t>шаруа немесе фермер қожалықтары</t>
  </si>
  <si>
    <t>крестьянские или фермерские хозяйства</t>
  </si>
  <si>
    <t xml:space="preserve">Мал мен құстың шаруашылықта сойылғаны немесе союға өткізілгені (тірідей салмақта), тонна </t>
  </si>
  <si>
    <t>Мал мен құстың шаруашылықта сойылғаны немесе союға өткізілгені (сойыс салмақта), тонна</t>
  </si>
  <si>
    <t xml:space="preserve">  из него коровы</t>
  </si>
  <si>
    <t>Шкуры мелкие, штук</t>
  </si>
  <si>
    <t>Забито в хозяйстве или реализовано на убой скота и птицы 
(в живом весе), тонн</t>
  </si>
  <si>
    <t>Забито в хозяйстве или реализовано на убой скота и птицы 
(в убойном весе), тонн</t>
  </si>
  <si>
    <t>2016г.</t>
  </si>
  <si>
    <t>2017 жыл 2016 жылға пайызбен</t>
  </si>
  <si>
    <t>2017г.</t>
  </si>
  <si>
    <t>2017г. в % к 2016г.</t>
  </si>
  <si>
    <t>Қырқылған қой
жүні, тонна</t>
  </si>
  <si>
    <t>Шерсть стриженая овечья, тонн</t>
  </si>
  <si>
    <t>Соның ішінде</t>
  </si>
  <si>
    <t>В том числе</t>
  </si>
  <si>
    <t>2017 жыл</t>
  </si>
  <si>
    <t>2016 жыл</t>
  </si>
  <si>
    <t>1.2  1 шілдедегі жағдай бойынша мал мен құстың саны, бас 
Численность скота и птицы по состоянию на 1 июля, голов</t>
  </si>
  <si>
    <t>1.1 Қаңтар-маусымда мал шаруашылығы өнімдерінің жеке түрлерін өндіру
Производство отдельных видов продукции животноводства в январе-июне</t>
  </si>
  <si>
    <t>Шкурки ягнят, штук</t>
  </si>
  <si>
    <t>Қозы терілері, дана</t>
  </si>
  <si>
    <t>-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</si>
</sst>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  <numFmt numFmtId="187" formatCode="0.000"/>
    <numFmt numFmtId="188" formatCode="0.0000"/>
    <numFmt numFmtId="189" formatCode="0.00000"/>
    <numFmt numFmtId="190" formatCode="0.000000"/>
    <numFmt numFmtId="191" formatCode="0.0000000"/>
    <numFmt numFmtId="192" formatCode="0.00000000"/>
    <numFmt numFmtId="193" formatCode="0.0000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_-* #,##0.0_р_._-;\-* #,##0.0_р_._-;_-* &quot;-&quot;?_р_._-;_-@_-"/>
    <numFmt numFmtId="199" formatCode="_-* #,##0_р_._-;\-* #,##0_р_._-;_-* &quot;-&quot;?_р_._-;_-@_-"/>
    <numFmt numFmtId="200" formatCode="#,##0.0_ ;\-#,##0.0\ "/>
    <numFmt numFmtId="201" formatCode="[$-FC19]d\ mmmm\ yyyy\ &quot;г.&quot;"/>
    <numFmt numFmtId="202" formatCode="###\ ###\ ###\ ###\ ##0.0"/>
    <numFmt numFmtId="203" formatCode="###\ ###\ ###\ ###\ ##0"/>
    <numFmt numFmtId="204" formatCode="####\ ###\ ###\ ###\ ##0.0"/>
    <numFmt numFmtId="205" formatCode="###\ ###\ ###\ ###\ ##0.000000"/>
    <numFmt numFmtId="206" formatCode="###.0\ ###\ ###\ ###\ ##0"/>
    <numFmt numFmtId="207" formatCode="###.\ ###\ ###\ ###\ ##0"/>
    <numFmt numFmtId="208" formatCode="###.###\ ###\ ###\ ##0"/>
    <numFmt numFmtId="209" formatCode="###.##\ ###\ ###\ ##0"/>
    <numFmt numFmtId="210" formatCode="###.#\ ###\ ###\ ##0"/>
    <numFmt numFmtId="211" formatCode="#,##0.0"/>
    <numFmt numFmtId="212" formatCode="####\ ###\ ###\ ###\ ##0.000000"/>
    <numFmt numFmtId="213" formatCode="##\ ###\ ###\ ###\ ##0.000000"/>
    <numFmt numFmtId="214" formatCode="#\ ###\ ###\ ###\ ##0.000000"/>
    <numFmt numFmtId="215" formatCode="#,##0.0;[Red]#,##0.0"/>
    <numFmt numFmtId="216" formatCode="###\ ###\ ###\ ###\ ##0.00"/>
    <numFmt numFmtId="217" formatCode="##\ ###\ ###\ ###\ ##0.00"/>
    <numFmt numFmtId="218" formatCode="#\ ###\ ###\ ###\ ##0.00"/>
    <numFmt numFmtId="219" formatCode="0.0;[Red]0.0"/>
    <numFmt numFmtId="220" formatCode="####\ ###\ ###\ ###\ ##0.00"/>
    <numFmt numFmtId="221" formatCode="#,##0.000"/>
    <numFmt numFmtId="222" formatCode="#####\ ###\ ###\ ###\ ##0.0"/>
    <numFmt numFmtId="223" formatCode="0.00;[Red]0.00"/>
  </numFmts>
  <fonts count="43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235" applyFont="1">
      <alignment/>
      <protection/>
    </xf>
    <xf numFmtId="211" fontId="5" fillId="0" borderId="0" xfId="235" applyNumberFormat="1" applyFont="1">
      <alignment/>
      <protection/>
    </xf>
    <xf numFmtId="0" fontId="5" fillId="0" borderId="0" xfId="235" applyFont="1" applyAlignment="1">
      <alignment vertical="center"/>
      <protection/>
    </xf>
    <xf numFmtId="0" fontId="23" fillId="0" borderId="10" xfId="235" applyFont="1" applyBorder="1" applyAlignment="1">
      <alignment horizontal="center" vertical="center" wrapText="1"/>
      <protection/>
    </xf>
    <xf numFmtId="0" fontId="24" fillId="0" borderId="11" xfId="235" applyFont="1" applyBorder="1" applyAlignment="1">
      <alignment horizontal="center" vertical="center" wrapText="1"/>
      <protection/>
    </xf>
    <xf numFmtId="49" fontId="24" fillId="0" borderId="0" xfId="0" applyNumberFormat="1" applyFont="1" applyAlignment="1">
      <alignment horizontal="left" wrapText="1"/>
    </xf>
    <xf numFmtId="211" fontId="24" fillId="0" borderId="0" xfId="0" applyNumberFormat="1" applyFont="1" applyAlignment="1">
      <alignment horizontal="right"/>
    </xf>
    <xf numFmtId="49" fontId="24" fillId="0" borderId="0" xfId="0" applyNumberFormat="1" applyFont="1" applyAlignment="1">
      <alignment horizontal="left" wrapText="1" indent="1"/>
    </xf>
    <xf numFmtId="49" fontId="24" fillId="0" borderId="0" xfId="0" applyNumberFormat="1" applyFont="1" applyBorder="1" applyAlignment="1">
      <alignment horizontal="left" wrapText="1"/>
    </xf>
    <xf numFmtId="203" fontId="24" fillId="0" borderId="0" xfId="0" applyNumberFormat="1" applyFont="1" applyAlignment="1">
      <alignment horizontal="right"/>
    </xf>
    <xf numFmtId="49" fontId="24" fillId="0" borderId="0" xfId="0" applyNumberFormat="1" applyFont="1" applyBorder="1" applyAlignment="1">
      <alignment horizontal="left" wrapText="1" indent="1"/>
    </xf>
    <xf numFmtId="0" fontId="24" fillId="0" borderId="0" xfId="235" applyFont="1" applyBorder="1" applyAlignment="1">
      <alignment horizontal="left"/>
      <protection/>
    </xf>
    <xf numFmtId="0" fontId="24" fillId="0" borderId="0" xfId="235" applyFont="1" applyBorder="1" applyAlignment="1">
      <alignment horizontal="left" wrapText="1" indent="1"/>
      <protection/>
    </xf>
    <xf numFmtId="0" fontId="24" fillId="0" borderId="0" xfId="235" applyFont="1" applyBorder="1" applyAlignment="1">
      <alignment horizontal="left" vertical="center" wrapText="1" indent="1"/>
      <protection/>
    </xf>
    <xf numFmtId="203" fontId="24" fillId="0" borderId="0" xfId="0" applyNumberFormat="1" applyFont="1" applyBorder="1" applyAlignment="1">
      <alignment horizontal="right"/>
    </xf>
    <xf numFmtId="202" fontId="24" fillId="0" borderId="0" xfId="0" applyNumberFormat="1" applyFont="1" applyBorder="1" applyAlignment="1">
      <alignment horizontal="right"/>
    </xf>
    <xf numFmtId="0" fontId="24" fillId="0" borderId="10" xfId="235" applyFont="1" applyBorder="1" applyAlignment="1">
      <alignment horizontal="left"/>
      <protection/>
    </xf>
    <xf numFmtId="203" fontId="24" fillId="0" borderId="10" xfId="0" applyNumberFormat="1" applyFont="1" applyBorder="1" applyAlignment="1">
      <alignment horizontal="right"/>
    </xf>
    <xf numFmtId="202" fontId="24" fillId="0" borderId="10" xfId="0" applyNumberFormat="1" applyFont="1" applyBorder="1" applyAlignment="1">
      <alignment horizontal="right"/>
    </xf>
    <xf numFmtId="0" fontId="24" fillId="0" borderId="10" xfId="235" applyFont="1" applyBorder="1" applyAlignment="1">
      <alignment horizontal="left" wrapText="1" indent="1"/>
      <protection/>
    </xf>
    <xf numFmtId="202" fontId="24" fillId="0" borderId="0" xfId="0" applyNumberFormat="1" applyFont="1" applyAlignment="1">
      <alignment horizontal="right"/>
    </xf>
    <xf numFmtId="0" fontId="24" fillId="0" borderId="0" xfId="235" applyFont="1" applyFill="1" applyBorder="1" applyAlignment="1">
      <alignment horizontal="left"/>
      <protection/>
    </xf>
    <xf numFmtId="203" fontId="24" fillId="0" borderId="0" xfId="0" applyNumberFormat="1" applyFont="1" applyFill="1" applyBorder="1" applyAlignment="1">
      <alignment horizontal="right"/>
    </xf>
    <xf numFmtId="202" fontId="24" fillId="0" borderId="0" xfId="0" applyNumberFormat="1" applyFont="1" applyFill="1" applyBorder="1" applyAlignment="1">
      <alignment horizontal="right"/>
    </xf>
    <xf numFmtId="0" fontId="24" fillId="0" borderId="0" xfId="235" applyFont="1" applyFill="1" applyBorder="1" applyAlignment="1">
      <alignment horizontal="left" wrapText="1" indent="1"/>
      <protection/>
    </xf>
    <xf numFmtId="0" fontId="5" fillId="0" borderId="0" xfId="235" applyFont="1" applyFill="1">
      <alignment/>
      <protection/>
    </xf>
    <xf numFmtId="3" fontId="24" fillId="0" borderId="0" xfId="0" applyNumberFormat="1" applyFont="1" applyAlignment="1">
      <alignment horizontal="right"/>
    </xf>
    <xf numFmtId="0" fontId="24" fillId="0" borderId="11" xfId="235" applyFont="1" applyBorder="1" applyAlignment="1">
      <alignment horizontal="center" vertical="center" wrapText="1"/>
      <protection/>
    </xf>
    <xf numFmtId="211" fontId="24" fillId="0" borderId="0" xfId="0" applyNumberFormat="1" applyFont="1" applyBorder="1" applyAlignment="1">
      <alignment horizontal="right"/>
    </xf>
    <xf numFmtId="3" fontId="24" fillId="0" borderId="0" xfId="0" applyNumberFormat="1" applyFont="1" applyBorder="1" applyAlignment="1">
      <alignment horizontal="right"/>
    </xf>
    <xf numFmtId="211" fontId="24" fillId="0" borderId="0" xfId="0" applyNumberFormat="1" applyFont="1" applyFill="1" applyAlignment="1">
      <alignment horizontal="right"/>
    </xf>
    <xf numFmtId="0" fontId="25" fillId="0" borderId="0" xfId="235" applyFont="1" applyBorder="1" applyAlignment="1">
      <alignment horizontal="center" vertical="center" wrapText="1"/>
      <protection/>
    </xf>
    <xf numFmtId="0" fontId="24" fillId="0" borderId="11" xfId="235" applyFont="1" applyBorder="1" applyAlignment="1">
      <alignment horizontal="center" vertical="center" wrapText="1"/>
      <protection/>
    </xf>
    <xf numFmtId="0" fontId="24" fillId="0" borderId="11" xfId="235" applyFont="1" applyBorder="1" applyAlignment="1">
      <alignment horizontal="center" vertical="center"/>
      <protection/>
    </xf>
    <xf numFmtId="0" fontId="24" fillId="0" borderId="12" xfId="235" applyFont="1" applyBorder="1" applyAlignment="1">
      <alignment horizontal="center" vertical="center"/>
      <protection/>
    </xf>
    <xf numFmtId="0" fontId="24" fillId="0" borderId="13" xfId="235" applyFont="1" applyBorder="1" applyAlignment="1">
      <alignment horizontal="center" vertical="center"/>
      <protection/>
    </xf>
    <xf numFmtId="0" fontId="23" fillId="0" borderId="0" xfId="235" applyFont="1" applyBorder="1" applyAlignment="1">
      <alignment horizontal="center" vertical="center" wrapText="1"/>
      <protection/>
    </xf>
    <xf numFmtId="0" fontId="23" fillId="0" borderId="14" xfId="235" applyFont="1" applyBorder="1" applyAlignment="1">
      <alignment horizontal="center" vertical="center" wrapText="1"/>
      <protection/>
    </xf>
  </cellXfs>
  <cellStyles count="23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10" xfId="64"/>
    <cellStyle name="Обычный 2 11" xfId="65"/>
    <cellStyle name="Обычный 2 12" xfId="66"/>
    <cellStyle name="Обычный 2 13" xfId="67"/>
    <cellStyle name="Обычный 2 14" xfId="68"/>
    <cellStyle name="Обычный 2 15" xfId="69"/>
    <cellStyle name="Обычный 2 16" xfId="70"/>
    <cellStyle name="Обычный 2 17" xfId="71"/>
    <cellStyle name="Обычный 2 17 2" xfId="72"/>
    <cellStyle name="Обычный 2 17 2 2" xfId="73"/>
    <cellStyle name="Обычный 2 18" xfId="74"/>
    <cellStyle name="Обычный 2 19" xfId="75"/>
    <cellStyle name="Обычный 2 19 2" xfId="76"/>
    <cellStyle name="Обычный 2 19 2 2" xfId="77"/>
    <cellStyle name="Обычный 2 19 2 2 2" xfId="78"/>
    <cellStyle name="Обычный 2 19 2 2 2 2" xfId="79"/>
    <cellStyle name="Обычный 2 19 2 2 2 2 2" xfId="80"/>
    <cellStyle name="Обычный 2 19 2 2 2 2 3" xfId="81"/>
    <cellStyle name="Обычный 2 19 2 2 3" xfId="82"/>
    <cellStyle name="Обычный 2 19 2 2 4" xfId="83"/>
    <cellStyle name="Обычный 2 19 2 3" xfId="84"/>
    <cellStyle name="Обычный 2 19 2 3 2" xfId="85"/>
    <cellStyle name="Обычный 2 19 2 3 3" xfId="86"/>
    <cellStyle name="Обычный 2 19 3" xfId="87"/>
    <cellStyle name="Обычный 2 19 3 2" xfId="88"/>
    <cellStyle name="Обычный 2 19 3 2 2" xfId="89"/>
    <cellStyle name="Обычный 2 19 3 2 3" xfId="90"/>
    <cellStyle name="Обычный 2 19 4" xfId="91"/>
    <cellStyle name="Обычный 2 19 5" xfId="92"/>
    <cellStyle name="Обычный 2 2" xfId="93"/>
    <cellStyle name="Обычный 2 2 2" xfId="94"/>
    <cellStyle name="Обычный 2 2 2 2" xfId="95"/>
    <cellStyle name="Обычный 2 2 2 2 2" xfId="96"/>
    <cellStyle name="Обычный 2 2 2 2 2 2" xfId="97"/>
    <cellStyle name="Обычный 2 2 2 2 2 2 2" xfId="98"/>
    <cellStyle name="Обычный 2 2 2 2 2 2 2 2" xfId="99"/>
    <cellStyle name="Обычный 2 2 2 2 2 2 2 2 2" xfId="100"/>
    <cellStyle name="Обычный 2 2 2 2 2 2 2 2 2 2" xfId="101"/>
    <cellStyle name="Обычный 2 2 2 2 2 2 2 2 2 2 2" xfId="102"/>
    <cellStyle name="Обычный 2 2 2 2 2 2 2 2 2 2 2 2" xfId="103"/>
    <cellStyle name="Обычный 2 2 2 2 2 2 2 2 2 3" xfId="104"/>
    <cellStyle name="Обычный 2 2 2 2 2 2 2 2 3" xfId="105"/>
    <cellStyle name="Обычный 2 2 2 2 2 2 2 2 3 2" xfId="106"/>
    <cellStyle name="Обычный 2 2 2 2 2 2 2 3" xfId="107"/>
    <cellStyle name="Обычный 2 2 2 2 2 2 2 3 2" xfId="108"/>
    <cellStyle name="Обычный 2 2 2 2 2 2 2 3 2 2" xfId="109"/>
    <cellStyle name="Обычный 2 2 2 2 2 2 2 4" xfId="110"/>
    <cellStyle name="Обычный 2 2 2 2 2 2 3" xfId="111"/>
    <cellStyle name="Обычный 2 2 2 2 2 2 3 2" xfId="112"/>
    <cellStyle name="Обычный 2 2 2 2 2 2 3 2 2" xfId="113"/>
    <cellStyle name="Обычный 2 2 2 2 2 2 3 2 2 2" xfId="114"/>
    <cellStyle name="Обычный 2 2 2 2 2 2 3 3" xfId="115"/>
    <cellStyle name="Обычный 2 2 2 2 2 2 4" xfId="116"/>
    <cellStyle name="Обычный 2 2 2 2 2 2 4 2" xfId="117"/>
    <cellStyle name="Обычный 2 2 2 2 2 3" xfId="118"/>
    <cellStyle name="Обычный 2 2 2 2 2 3 2" xfId="119"/>
    <cellStyle name="Обычный 2 2 2 2 2 3 2 2" xfId="120"/>
    <cellStyle name="Обычный 2 2 2 2 2 3 2 2 2" xfId="121"/>
    <cellStyle name="Обычный 2 2 2 2 2 3 2 2 2 2" xfId="122"/>
    <cellStyle name="Обычный 2 2 2 2 2 3 2 3" xfId="123"/>
    <cellStyle name="Обычный 2 2 2 2 2 3 3" xfId="124"/>
    <cellStyle name="Обычный 2 2 2 2 2 3 3 2" xfId="125"/>
    <cellStyle name="Обычный 2 2 2 2 2 4" xfId="126"/>
    <cellStyle name="Обычный 2 2 2 2 2 4 2" xfId="127"/>
    <cellStyle name="Обычный 2 2 2 2 2 4 2 2" xfId="128"/>
    <cellStyle name="Обычный 2 2 2 2 2 5" xfId="129"/>
    <cellStyle name="Обычный 2 2 2 2 3" xfId="130"/>
    <cellStyle name="Обычный 2 2 2 2 3 2" xfId="131"/>
    <cellStyle name="Обычный 2 2 2 2 3 2 2" xfId="132"/>
    <cellStyle name="Обычный 2 2 2 2 3 2 2 2" xfId="133"/>
    <cellStyle name="Обычный 2 2 2 2 3 2 2 2 2" xfId="134"/>
    <cellStyle name="Обычный 2 2 2 2 3 2 3" xfId="135"/>
    <cellStyle name="Обычный 2 2 2 2 3 3" xfId="136"/>
    <cellStyle name="Обычный 2 2 2 2 3 3 2" xfId="137"/>
    <cellStyle name="Обычный 2 2 2 2 4" xfId="138"/>
    <cellStyle name="Обычный 2 2 2 2 4 2" xfId="139"/>
    <cellStyle name="Обычный 2 2 2 2 4 2 2" xfId="140"/>
    <cellStyle name="Обычный 2 2 2 2 5" xfId="141"/>
    <cellStyle name="Обычный 2 2 2 3" xfId="142"/>
    <cellStyle name="Обычный 2 2 2 4" xfId="143"/>
    <cellStyle name="Обычный 2 2 2 4 2" xfId="144"/>
    <cellStyle name="Обычный 2 2 2 4 2 2" xfId="145"/>
    <cellStyle name="Обычный 2 2 2 4 2 2 2" xfId="146"/>
    <cellStyle name="Обычный 2 2 2 4 2 2 2 2" xfId="147"/>
    <cellStyle name="Обычный 2 2 2 4 2 3" xfId="148"/>
    <cellStyle name="Обычный 2 2 2 4 3" xfId="149"/>
    <cellStyle name="Обычный 2 2 2 4 3 2" xfId="150"/>
    <cellStyle name="Обычный 2 2 2 5" xfId="151"/>
    <cellStyle name="Обычный 2 2 2 5 2" xfId="152"/>
    <cellStyle name="Обычный 2 2 2 5 2 2" xfId="153"/>
    <cellStyle name="Обычный 2 2 2 6" xfId="154"/>
    <cellStyle name="Обычный 2 2 3" xfId="155"/>
    <cellStyle name="Обычный 2 2 3 2" xfId="156"/>
    <cellStyle name="Обычный 2 2 4" xfId="157"/>
    <cellStyle name="Обычный 2 2 4 2" xfId="158"/>
    <cellStyle name="Обычный 2 2 4 2 2" xfId="159"/>
    <cellStyle name="Обычный 2 2 4 2 2 2" xfId="160"/>
    <cellStyle name="Обычный 2 2 4 2 2 2 2" xfId="161"/>
    <cellStyle name="Обычный 2 2 4 2 3" xfId="162"/>
    <cellStyle name="Обычный 2 2 4 3" xfId="163"/>
    <cellStyle name="Обычный 2 2 4 3 2" xfId="164"/>
    <cellStyle name="Обычный 2 2 5" xfId="165"/>
    <cellStyle name="Обычный 2 2 5 2" xfId="166"/>
    <cellStyle name="Обычный 2 2 5 2 2" xfId="167"/>
    <cellStyle name="Обычный 2 2 6" xfId="168"/>
    <cellStyle name="Обычный 2 20" xfId="169"/>
    <cellStyle name="Обычный 2 20 2" xfId="170"/>
    <cellStyle name="Обычный 2 20 2 2" xfId="171"/>
    <cellStyle name="Обычный 2 20 2 2 2" xfId="172"/>
    <cellStyle name="Обычный 2 20 2 2 3" xfId="173"/>
    <cellStyle name="Обычный 2 20 3" xfId="174"/>
    <cellStyle name="Обычный 2 20 4" xfId="175"/>
    <cellStyle name="Обычный 2 21" xfId="176"/>
    <cellStyle name="Обычный 2 21 2" xfId="177"/>
    <cellStyle name="Обычный 2 21 3" xfId="178"/>
    <cellStyle name="Обычный 2 22" xfId="179"/>
    <cellStyle name="Обычный 2 23" xfId="180"/>
    <cellStyle name="Обычный 2 3" xfId="181"/>
    <cellStyle name="Обычный 2 4" xfId="182"/>
    <cellStyle name="Обычный 2 5" xfId="183"/>
    <cellStyle name="Обычный 2 6" xfId="184"/>
    <cellStyle name="Обычный 2 7" xfId="185"/>
    <cellStyle name="Обычный 2 8" xfId="186"/>
    <cellStyle name="Обычный 2 9" xfId="187"/>
    <cellStyle name="Обычный 20" xfId="188"/>
    <cellStyle name="Обычный 21" xfId="189"/>
    <cellStyle name="Обычный 22" xfId="190"/>
    <cellStyle name="Обычный 23" xfId="191"/>
    <cellStyle name="Обычный 24" xfId="192"/>
    <cellStyle name="Обычный 3" xfId="193"/>
    <cellStyle name="Обычный 3 10" xfId="194"/>
    <cellStyle name="Обычный 3 11" xfId="195"/>
    <cellStyle name="Обычный 3 12" xfId="196"/>
    <cellStyle name="Обычный 3 13" xfId="197"/>
    <cellStyle name="Обычный 3 13 2" xfId="198"/>
    <cellStyle name="Обычный 3 13 3" xfId="199"/>
    <cellStyle name="Обычный 3 14" xfId="200"/>
    <cellStyle name="Обычный 3 14 2" xfId="201"/>
    <cellStyle name="Обычный 3 14 3" xfId="202"/>
    <cellStyle name="Обычный 3 2" xfId="203"/>
    <cellStyle name="Обычный 3 3" xfId="204"/>
    <cellStyle name="Обычный 3 4" xfId="205"/>
    <cellStyle name="Обычный 3 5" xfId="206"/>
    <cellStyle name="Обычный 3 6" xfId="207"/>
    <cellStyle name="Обычный 3 7" xfId="208"/>
    <cellStyle name="Обычный 3 8" xfId="209"/>
    <cellStyle name="Обычный 3 9" xfId="210"/>
    <cellStyle name="Обычный 4" xfId="211"/>
    <cellStyle name="Обычный 4 10" xfId="212"/>
    <cellStyle name="Обычный 4 2" xfId="213"/>
    <cellStyle name="Обычный 4 3" xfId="214"/>
    <cellStyle name="Обычный 4 4" xfId="215"/>
    <cellStyle name="Обычный 4 5" xfId="216"/>
    <cellStyle name="Обычный 4 6" xfId="217"/>
    <cellStyle name="Обычный 4 7" xfId="218"/>
    <cellStyle name="Обычный 4 8" xfId="219"/>
    <cellStyle name="Обычный 4 9" xfId="220"/>
    <cellStyle name="Обычный 4 9 2" xfId="221"/>
    <cellStyle name="Обычный 4 9 3" xfId="222"/>
    <cellStyle name="Обычный 5" xfId="223"/>
    <cellStyle name="Обычный 5 2" xfId="224"/>
    <cellStyle name="Обычный 5 3" xfId="225"/>
    <cellStyle name="Обычный 5 4" xfId="226"/>
    <cellStyle name="Обычный 5 5" xfId="227"/>
    <cellStyle name="Обычный 6" xfId="228"/>
    <cellStyle name="Обычный 6 2" xfId="229"/>
    <cellStyle name="Обычный 6 3" xfId="230"/>
    <cellStyle name="Обычный 7" xfId="231"/>
    <cellStyle name="Обычный 7 2" xfId="232"/>
    <cellStyle name="Обычный 8" xfId="233"/>
    <cellStyle name="Обычный 9" xfId="234"/>
    <cellStyle name="Обычный_таблицы1" xfId="235"/>
    <cellStyle name="Followed Hyperlink" xfId="236"/>
    <cellStyle name="Плохой" xfId="237"/>
    <cellStyle name="Пояснение" xfId="238"/>
    <cellStyle name="Примечание" xfId="239"/>
    <cellStyle name="Percent" xfId="240"/>
    <cellStyle name="Связанная ячейка" xfId="241"/>
    <cellStyle name="Текст предупреждения" xfId="242"/>
    <cellStyle name="Comma" xfId="243"/>
    <cellStyle name="Comma [0]" xfId="244"/>
    <cellStyle name="Хороший" xfId="2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SheetLayoutView="75" zoomScalePageLayoutView="0" workbookViewId="0" topLeftCell="A1">
      <selection activeCell="A3" sqref="A3:A8"/>
    </sheetView>
  </sheetViews>
  <sheetFormatPr defaultColWidth="9.140625" defaultRowHeight="12.75"/>
  <cols>
    <col min="1" max="1" width="23.140625" style="1" customWidth="1"/>
    <col min="2" max="2" width="11.28125" style="1" customWidth="1"/>
    <col min="3" max="3" width="11.7109375" style="1" customWidth="1"/>
    <col min="4" max="4" width="10.140625" style="1" customWidth="1"/>
    <col min="5" max="6" width="10.8515625" style="1" customWidth="1"/>
    <col min="7" max="7" width="8.8515625" style="1" customWidth="1"/>
    <col min="8" max="9" width="9.8515625" style="1" customWidth="1"/>
    <col min="10" max="10" width="8.140625" style="1" customWidth="1"/>
    <col min="11" max="11" width="11.140625" style="1" customWidth="1"/>
    <col min="12" max="12" width="10.140625" style="1" customWidth="1"/>
    <col min="13" max="13" width="8.140625" style="1" customWidth="1"/>
    <col min="14" max="14" width="21.7109375" style="1" customWidth="1"/>
    <col min="15" max="16384" width="9.140625" style="1" customWidth="1"/>
  </cols>
  <sheetData>
    <row r="1" spans="1:14" ht="30.7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">
      <c r="A3" s="35"/>
      <c r="B3" s="33" t="s">
        <v>1</v>
      </c>
      <c r="C3" s="33"/>
      <c r="D3" s="33"/>
      <c r="E3" s="33" t="s">
        <v>43</v>
      </c>
      <c r="F3" s="33"/>
      <c r="G3" s="34"/>
      <c r="H3" s="34"/>
      <c r="I3" s="34"/>
      <c r="J3" s="34"/>
      <c r="K3" s="34"/>
      <c r="L3" s="34"/>
      <c r="M3" s="34"/>
      <c r="N3" s="36"/>
    </row>
    <row r="4" spans="1:14" ht="23.25" customHeight="1">
      <c r="A4" s="35"/>
      <c r="B4" s="33"/>
      <c r="C4" s="33"/>
      <c r="D4" s="33"/>
      <c r="E4" s="33" t="s">
        <v>2</v>
      </c>
      <c r="F4" s="33"/>
      <c r="G4" s="33"/>
      <c r="H4" s="33" t="s">
        <v>29</v>
      </c>
      <c r="I4" s="33"/>
      <c r="J4" s="33"/>
      <c r="K4" s="33" t="s">
        <v>3</v>
      </c>
      <c r="L4" s="33"/>
      <c r="M4" s="33"/>
      <c r="N4" s="36"/>
    </row>
    <row r="5" spans="1:14" ht="56.25" customHeight="1">
      <c r="A5" s="35"/>
      <c r="B5" s="28" t="s">
        <v>45</v>
      </c>
      <c r="C5" s="28" t="s">
        <v>46</v>
      </c>
      <c r="D5" s="5" t="s">
        <v>38</v>
      </c>
      <c r="E5" s="28" t="s">
        <v>45</v>
      </c>
      <c r="F5" s="28" t="s">
        <v>46</v>
      </c>
      <c r="G5" s="5" t="s">
        <v>38</v>
      </c>
      <c r="H5" s="28" t="s">
        <v>45</v>
      </c>
      <c r="I5" s="28" t="s">
        <v>46</v>
      </c>
      <c r="J5" s="5" t="s">
        <v>38</v>
      </c>
      <c r="K5" s="28" t="s">
        <v>45</v>
      </c>
      <c r="L5" s="28" t="s">
        <v>46</v>
      </c>
      <c r="M5" s="5" t="s">
        <v>38</v>
      </c>
      <c r="N5" s="36"/>
    </row>
    <row r="6" spans="1:14" ht="12">
      <c r="A6" s="35"/>
      <c r="B6" s="33" t="s">
        <v>4</v>
      </c>
      <c r="C6" s="33"/>
      <c r="D6" s="33"/>
      <c r="E6" s="33" t="s">
        <v>44</v>
      </c>
      <c r="F6" s="33"/>
      <c r="G6" s="34"/>
      <c r="H6" s="34"/>
      <c r="I6" s="34"/>
      <c r="J6" s="34"/>
      <c r="K6" s="34"/>
      <c r="L6" s="34"/>
      <c r="M6" s="34"/>
      <c r="N6" s="36"/>
    </row>
    <row r="7" spans="1:14" ht="25.5" customHeight="1">
      <c r="A7" s="35"/>
      <c r="B7" s="33"/>
      <c r="C7" s="33"/>
      <c r="D7" s="33"/>
      <c r="E7" s="33" t="s">
        <v>5</v>
      </c>
      <c r="F7" s="33"/>
      <c r="G7" s="33"/>
      <c r="H7" s="33" t="s">
        <v>30</v>
      </c>
      <c r="I7" s="33"/>
      <c r="J7" s="33"/>
      <c r="K7" s="33" t="s">
        <v>6</v>
      </c>
      <c r="L7" s="33"/>
      <c r="M7" s="33"/>
      <c r="N7" s="36"/>
    </row>
    <row r="8" spans="1:14" ht="51" customHeight="1">
      <c r="A8" s="35"/>
      <c r="B8" s="5" t="s">
        <v>39</v>
      </c>
      <c r="C8" s="5" t="s">
        <v>37</v>
      </c>
      <c r="D8" s="5" t="s">
        <v>40</v>
      </c>
      <c r="E8" s="5" t="s">
        <v>39</v>
      </c>
      <c r="F8" s="5" t="s">
        <v>37</v>
      </c>
      <c r="G8" s="5" t="s">
        <v>40</v>
      </c>
      <c r="H8" s="5" t="s">
        <v>39</v>
      </c>
      <c r="I8" s="5" t="s">
        <v>37</v>
      </c>
      <c r="J8" s="5" t="s">
        <v>40</v>
      </c>
      <c r="K8" s="5" t="s">
        <v>39</v>
      </c>
      <c r="L8" s="5" t="s">
        <v>37</v>
      </c>
      <c r="M8" s="5" t="s">
        <v>40</v>
      </c>
      <c r="N8" s="36"/>
    </row>
    <row r="9" spans="1:14" ht="27.75" customHeight="1">
      <c r="A9" s="38" t="s">
        <v>48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</row>
    <row r="10" spans="1:14" ht="45.75" customHeight="1">
      <c r="A10" s="9" t="s">
        <v>31</v>
      </c>
      <c r="B10" s="29">
        <f>E10+H10+K10</f>
        <v>789691.5499999999</v>
      </c>
      <c r="C10" s="29">
        <f>F10+I10+L10</f>
        <v>754255.5900000001</v>
      </c>
      <c r="D10" s="29">
        <f aca="true" t="shared" si="0" ref="D10:D15">B10/C10*100</f>
        <v>104.69813687426563</v>
      </c>
      <c r="E10" s="29">
        <v>169731.22</v>
      </c>
      <c r="F10" s="29">
        <v>151632.81</v>
      </c>
      <c r="G10" s="29">
        <f aca="true" t="shared" si="1" ref="G10:G15">E10/F10*100</f>
        <v>111.93568199389037</v>
      </c>
      <c r="H10" s="29">
        <v>145318.32</v>
      </c>
      <c r="I10" s="29">
        <v>124906.07</v>
      </c>
      <c r="J10" s="29">
        <f aca="true" t="shared" si="2" ref="J10:J15">H10/I10*100</f>
        <v>116.34208009266483</v>
      </c>
      <c r="K10" s="31">
        <v>474642.0099999999</v>
      </c>
      <c r="L10" s="29">
        <v>477716.71</v>
      </c>
      <c r="M10" s="29">
        <f aca="true" t="shared" si="3" ref="M10:M15">K10/L10*100</f>
        <v>99.35637587389394</v>
      </c>
      <c r="N10" s="11" t="s">
        <v>35</v>
      </c>
    </row>
    <row r="11" spans="1:14" ht="46.5" customHeight="1">
      <c r="A11" s="6" t="s">
        <v>32</v>
      </c>
      <c r="B11" s="7">
        <f aca="true" t="shared" si="4" ref="B11:C15">E11+H11+K11</f>
        <v>450287.15</v>
      </c>
      <c r="C11" s="7">
        <f t="shared" si="4"/>
        <v>428203.95</v>
      </c>
      <c r="D11" s="7">
        <f t="shared" si="0"/>
        <v>105.15716868095215</v>
      </c>
      <c r="E11" s="29">
        <v>122100.11</v>
      </c>
      <c r="F11" s="29">
        <v>108804.84</v>
      </c>
      <c r="G11" s="7">
        <f t="shared" si="1"/>
        <v>112.21937369697892</v>
      </c>
      <c r="H11" s="29">
        <v>75926.24</v>
      </c>
      <c r="I11" s="29">
        <v>65444.67</v>
      </c>
      <c r="J11" s="7">
        <f t="shared" si="2"/>
        <v>116.01592612507636</v>
      </c>
      <c r="K11" s="7">
        <v>252260.8</v>
      </c>
      <c r="L11" s="7">
        <v>253954.44</v>
      </c>
      <c r="M11" s="7">
        <f t="shared" si="3"/>
        <v>99.33309297525965</v>
      </c>
      <c r="N11" s="8" t="s">
        <v>36</v>
      </c>
    </row>
    <row r="12" spans="1:14" ht="16.5" customHeight="1">
      <c r="A12" s="6" t="s">
        <v>26</v>
      </c>
      <c r="B12" s="7">
        <f t="shared" si="4"/>
        <v>2708534</v>
      </c>
      <c r="C12" s="7">
        <f t="shared" si="4"/>
        <v>2632741.5</v>
      </c>
      <c r="D12" s="7">
        <f t="shared" si="0"/>
        <v>102.87884321343358</v>
      </c>
      <c r="E12" s="21">
        <v>178026.6</v>
      </c>
      <c r="F12" s="21">
        <v>151730.9</v>
      </c>
      <c r="G12" s="7">
        <f t="shared" si="1"/>
        <v>117.33048443000075</v>
      </c>
      <c r="H12" s="29">
        <v>499668.8</v>
      </c>
      <c r="I12" s="29">
        <v>423482.4</v>
      </c>
      <c r="J12" s="7">
        <f t="shared" si="2"/>
        <v>117.99045249578258</v>
      </c>
      <c r="K12" s="21">
        <v>2030838.6</v>
      </c>
      <c r="L12" s="21">
        <v>2057528.2</v>
      </c>
      <c r="M12" s="7">
        <f t="shared" si="3"/>
        <v>98.70283187370167</v>
      </c>
      <c r="N12" s="8" t="s">
        <v>7</v>
      </c>
    </row>
    <row r="13" spans="1:14" ht="16.5" customHeight="1">
      <c r="A13" s="6" t="s">
        <v>28</v>
      </c>
      <c r="B13" s="7">
        <f>E13+H13+K13</f>
        <v>2372866.9000000004</v>
      </c>
      <c r="C13" s="7">
        <f t="shared" si="4"/>
        <v>2322416</v>
      </c>
      <c r="D13" s="7">
        <f t="shared" si="0"/>
        <v>102.17234552293819</v>
      </c>
      <c r="E13" s="21">
        <v>1779743.3</v>
      </c>
      <c r="F13" s="21">
        <v>1712589.5</v>
      </c>
      <c r="G13" s="7">
        <f t="shared" si="1"/>
        <v>103.92118484902542</v>
      </c>
      <c r="H13" s="29">
        <v>9692.6</v>
      </c>
      <c r="I13" s="29">
        <v>10946.1</v>
      </c>
      <c r="J13" s="7">
        <f t="shared" si="2"/>
        <v>88.54843277514365</v>
      </c>
      <c r="K13" s="21">
        <v>583431</v>
      </c>
      <c r="L13" s="21">
        <v>598880.4</v>
      </c>
      <c r="M13" s="7">
        <f t="shared" si="3"/>
        <v>97.42028625415024</v>
      </c>
      <c r="N13" s="8" t="s">
        <v>8</v>
      </c>
    </row>
    <row r="14" spans="1:14" ht="23.25" customHeight="1">
      <c r="A14" s="6" t="s">
        <v>41</v>
      </c>
      <c r="B14" s="7">
        <f>E14+H14+K14</f>
        <v>33810.4</v>
      </c>
      <c r="C14" s="7">
        <f>F14+I14+L14</f>
        <v>33746.3</v>
      </c>
      <c r="D14" s="7">
        <f t="shared" si="0"/>
        <v>100.18994674971775</v>
      </c>
      <c r="E14" s="21">
        <v>1558.2</v>
      </c>
      <c r="F14" s="21">
        <v>1532.3</v>
      </c>
      <c r="G14" s="7">
        <f t="shared" si="1"/>
        <v>101.69026952946551</v>
      </c>
      <c r="H14" s="29">
        <v>12711.3</v>
      </c>
      <c r="I14" s="29">
        <v>12506.5</v>
      </c>
      <c r="J14" s="7">
        <f t="shared" si="2"/>
        <v>101.63754847479309</v>
      </c>
      <c r="K14" s="21">
        <v>19540.9</v>
      </c>
      <c r="L14" s="21">
        <v>19707.5</v>
      </c>
      <c r="M14" s="7">
        <f t="shared" si="3"/>
        <v>99.1546365596854</v>
      </c>
      <c r="N14" s="8" t="s">
        <v>42</v>
      </c>
    </row>
    <row r="15" spans="1:14" ht="16.5" customHeight="1">
      <c r="A15" s="9" t="s">
        <v>27</v>
      </c>
      <c r="B15" s="27">
        <f t="shared" si="4"/>
        <v>1250891</v>
      </c>
      <c r="C15" s="27">
        <f t="shared" si="4"/>
        <v>1196861</v>
      </c>
      <c r="D15" s="7">
        <f t="shared" si="0"/>
        <v>104.5143086791198</v>
      </c>
      <c r="E15" s="10">
        <v>50455</v>
      </c>
      <c r="F15" s="10">
        <v>45700</v>
      </c>
      <c r="G15" s="7">
        <f t="shared" si="1"/>
        <v>110.40481400437636</v>
      </c>
      <c r="H15" s="10">
        <v>274985</v>
      </c>
      <c r="I15" s="10">
        <v>230527</v>
      </c>
      <c r="J15" s="7">
        <f t="shared" si="2"/>
        <v>119.28537655025224</v>
      </c>
      <c r="K15" s="10">
        <v>925451</v>
      </c>
      <c r="L15" s="10">
        <v>920634</v>
      </c>
      <c r="M15" s="7">
        <f t="shared" si="3"/>
        <v>100.52322638529536</v>
      </c>
      <c r="N15" s="11" t="s">
        <v>9</v>
      </c>
    </row>
    <row r="16" spans="1:14" ht="16.5" customHeight="1">
      <c r="A16" s="9" t="s">
        <v>10</v>
      </c>
      <c r="B16" s="30">
        <f>E16+H16+K16</f>
        <v>3253397</v>
      </c>
      <c r="C16" s="30">
        <f>F16+I16+L16</f>
        <v>3217283</v>
      </c>
      <c r="D16" s="29">
        <f>B16/C16*100</f>
        <v>101.12249994793743</v>
      </c>
      <c r="E16" s="15">
        <v>42175</v>
      </c>
      <c r="F16" s="15">
        <v>70948</v>
      </c>
      <c r="G16" s="29">
        <f>E16/F16*100</f>
        <v>59.444945593956135</v>
      </c>
      <c r="H16" s="10">
        <v>743726</v>
      </c>
      <c r="I16" s="10">
        <v>659670</v>
      </c>
      <c r="J16" s="29">
        <f>H16/I16*100</f>
        <v>112.74212864007762</v>
      </c>
      <c r="K16" s="15">
        <v>2467496</v>
      </c>
      <c r="L16" s="15">
        <v>2486665</v>
      </c>
      <c r="M16" s="29">
        <f>K16/L16*100</f>
        <v>99.22912816965696</v>
      </c>
      <c r="N16" s="11" t="s">
        <v>34</v>
      </c>
    </row>
    <row r="17" spans="1:14" ht="16.5" customHeight="1">
      <c r="A17" s="9" t="s">
        <v>50</v>
      </c>
      <c r="B17" s="30">
        <f>E17+H17</f>
        <v>10544</v>
      </c>
      <c r="C17" s="30">
        <f>F17+I17</f>
        <v>7477</v>
      </c>
      <c r="D17" s="29">
        <f>B17/C17*100</f>
        <v>141.01912531764077</v>
      </c>
      <c r="E17" s="15">
        <v>7429</v>
      </c>
      <c r="F17" s="15">
        <v>5810</v>
      </c>
      <c r="G17" s="29">
        <f>E17/F17*100</f>
        <v>127.8657487091222</v>
      </c>
      <c r="H17" s="10">
        <v>3115</v>
      </c>
      <c r="I17" s="10">
        <v>1667</v>
      </c>
      <c r="J17" s="29">
        <f>H17/I17*100</f>
        <v>186.8626274745051</v>
      </c>
      <c r="K17" s="15" t="s">
        <v>51</v>
      </c>
      <c r="L17" s="15" t="s">
        <v>51</v>
      </c>
      <c r="M17" s="15" t="s">
        <v>51</v>
      </c>
      <c r="N17" s="11" t="s">
        <v>49</v>
      </c>
    </row>
    <row r="18" spans="1:14" s="3" customFormat="1" ht="27" customHeight="1">
      <c r="A18" s="37" t="s">
        <v>47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</row>
    <row r="19" spans="1:14" ht="12.75" customHeight="1">
      <c r="A19" s="12" t="s">
        <v>11</v>
      </c>
      <c r="B19" s="15">
        <f>E19+H19+K19</f>
        <v>7902505</v>
      </c>
      <c r="C19" s="15">
        <f>F19+I19+L19</f>
        <v>7617494</v>
      </c>
      <c r="D19" s="16">
        <f>B19/C19*100</f>
        <v>103.74153232020925</v>
      </c>
      <c r="E19" s="15">
        <v>650067</v>
      </c>
      <c r="F19" s="15">
        <v>581077</v>
      </c>
      <c r="G19" s="16">
        <f>E19/F19*100</f>
        <v>111.87278105999721</v>
      </c>
      <c r="H19" s="15">
        <v>2577565</v>
      </c>
      <c r="I19" s="15">
        <v>2314361</v>
      </c>
      <c r="J19" s="16">
        <f>H19/I19*100</f>
        <v>111.37264238379404</v>
      </c>
      <c r="K19" s="15">
        <v>4674873</v>
      </c>
      <c r="L19" s="15">
        <v>4722056</v>
      </c>
      <c r="M19" s="16">
        <f>K19/L19*100</f>
        <v>99.00079541623394</v>
      </c>
      <c r="N19" s="13" t="s">
        <v>12</v>
      </c>
    </row>
    <row r="20" spans="1:14" ht="12.75" customHeight="1">
      <c r="A20" s="14" t="s">
        <v>13</v>
      </c>
      <c r="B20" s="15">
        <f aca="true" t="shared" si="5" ref="B20:B26">E20+H20+K20</f>
        <v>3336583</v>
      </c>
      <c r="C20" s="15">
        <f aca="true" t="shared" si="6" ref="C20:C26">F20+I20+L20</f>
        <v>3153050</v>
      </c>
      <c r="D20" s="16">
        <f aca="true" t="shared" si="7" ref="D20:D26">B20/C20*100</f>
        <v>105.82080842358985</v>
      </c>
      <c r="E20" s="15">
        <v>255995</v>
      </c>
      <c r="F20" s="15">
        <v>236039</v>
      </c>
      <c r="G20" s="16">
        <f aca="true" t="shared" si="8" ref="G20:G26">E20/F20*100</f>
        <v>108.4545350556476</v>
      </c>
      <c r="H20" s="15">
        <v>1136626</v>
      </c>
      <c r="I20" s="15">
        <v>976524</v>
      </c>
      <c r="J20" s="16">
        <f aca="true" t="shared" si="9" ref="J20:J26">H20/I20*100</f>
        <v>116.39509116007389</v>
      </c>
      <c r="K20" s="15">
        <v>1943962</v>
      </c>
      <c r="L20" s="15">
        <v>1940487</v>
      </c>
      <c r="M20" s="16">
        <f aca="true" t="shared" si="10" ref="M20:M26">K20/L20*100</f>
        <v>100.17907875703366</v>
      </c>
      <c r="N20" s="14" t="s">
        <v>33</v>
      </c>
    </row>
    <row r="21" spans="1:14" ht="12.75" customHeight="1">
      <c r="A21" s="12" t="s">
        <v>14</v>
      </c>
      <c r="B21" s="15">
        <f t="shared" si="5"/>
        <v>21128038</v>
      </c>
      <c r="C21" s="15">
        <f t="shared" si="6"/>
        <v>20871180</v>
      </c>
      <c r="D21" s="16">
        <f t="shared" si="7"/>
        <v>101.23068269259332</v>
      </c>
      <c r="E21" s="15">
        <v>997014</v>
      </c>
      <c r="F21" s="15">
        <v>984082</v>
      </c>
      <c r="G21" s="16">
        <f>E21/F21*100</f>
        <v>101.31411813243206</v>
      </c>
      <c r="H21" s="15">
        <v>8411055</v>
      </c>
      <c r="I21" s="15">
        <v>8148409</v>
      </c>
      <c r="J21" s="16">
        <f t="shared" si="9"/>
        <v>103.22327953837369</v>
      </c>
      <c r="K21" s="15">
        <v>11719969</v>
      </c>
      <c r="L21" s="15">
        <v>11738689</v>
      </c>
      <c r="M21" s="16">
        <f t="shared" si="10"/>
        <v>99.84052733657055</v>
      </c>
      <c r="N21" s="13" t="s">
        <v>15</v>
      </c>
    </row>
    <row r="22" spans="1:14" ht="13.5" customHeight="1">
      <c r="A22" s="12" t="s">
        <v>16</v>
      </c>
      <c r="B22" s="15">
        <f t="shared" si="5"/>
        <v>3081343</v>
      </c>
      <c r="C22" s="15">
        <f t="shared" si="6"/>
        <v>3112743</v>
      </c>
      <c r="D22" s="16">
        <f t="shared" si="7"/>
        <v>98.99124341457036</v>
      </c>
      <c r="E22" s="15">
        <v>16773</v>
      </c>
      <c r="F22" s="15">
        <v>16287</v>
      </c>
      <c r="G22" s="16">
        <f t="shared" si="8"/>
        <v>102.9839749493461</v>
      </c>
      <c r="H22" s="15">
        <v>840270</v>
      </c>
      <c r="I22" s="15">
        <v>830582</v>
      </c>
      <c r="J22" s="16">
        <f t="shared" si="9"/>
        <v>101.16641102263233</v>
      </c>
      <c r="K22" s="15">
        <v>2224300</v>
      </c>
      <c r="L22" s="15">
        <v>2265874</v>
      </c>
      <c r="M22" s="16">
        <f t="shared" si="10"/>
        <v>98.16521130477688</v>
      </c>
      <c r="N22" s="13" t="s">
        <v>17</v>
      </c>
    </row>
    <row r="23" spans="1:14" ht="13.5" customHeight="1">
      <c r="A23" s="12" t="s">
        <v>18</v>
      </c>
      <c r="B23" s="15">
        <f t="shared" si="5"/>
        <v>958662</v>
      </c>
      <c r="C23" s="15">
        <f t="shared" si="6"/>
        <v>1017801</v>
      </c>
      <c r="D23" s="16">
        <f t="shared" si="7"/>
        <v>94.18953213840426</v>
      </c>
      <c r="E23" s="15">
        <v>245532</v>
      </c>
      <c r="F23" s="15">
        <v>260672</v>
      </c>
      <c r="G23" s="16">
        <f t="shared" si="8"/>
        <v>94.19193469187331</v>
      </c>
      <c r="H23" s="15">
        <v>129329</v>
      </c>
      <c r="I23" s="15">
        <v>122566</v>
      </c>
      <c r="J23" s="16">
        <f t="shared" si="9"/>
        <v>105.51784344761191</v>
      </c>
      <c r="K23" s="15">
        <v>583801</v>
      </c>
      <c r="L23" s="15">
        <v>634563</v>
      </c>
      <c r="M23" s="16">
        <f t="shared" si="10"/>
        <v>92.00047906984807</v>
      </c>
      <c r="N23" s="13" t="s">
        <v>19</v>
      </c>
    </row>
    <row r="24" spans="1:14" ht="12" customHeight="1">
      <c r="A24" s="12" t="s">
        <v>20</v>
      </c>
      <c r="B24" s="15">
        <f t="shared" si="5"/>
        <v>2687858</v>
      </c>
      <c r="C24" s="15">
        <f t="shared" si="6"/>
        <v>2474548</v>
      </c>
      <c r="D24" s="16">
        <f t="shared" si="7"/>
        <v>108.62016012621294</v>
      </c>
      <c r="E24" s="15">
        <v>149808</v>
      </c>
      <c r="F24" s="15">
        <v>140048</v>
      </c>
      <c r="G24" s="16">
        <f>E24/F24*100</f>
        <v>106.9690391865646</v>
      </c>
      <c r="H24" s="15">
        <v>1212738</v>
      </c>
      <c r="I24" s="15">
        <v>1091816</v>
      </c>
      <c r="J24" s="16">
        <f t="shared" si="9"/>
        <v>111.07530939279147</v>
      </c>
      <c r="K24" s="15">
        <v>1325312</v>
      </c>
      <c r="L24" s="15">
        <v>1242684</v>
      </c>
      <c r="M24" s="16">
        <f t="shared" si="10"/>
        <v>106.64915618129791</v>
      </c>
      <c r="N24" s="13" t="s">
        <v>21</v>
      </c>
    </row>
    <row r="25" spans="1:14" s="26" customFormat="1" ht="12">
      <c r="A25" s="22" t="s">
        <v>22</v>
      </c>
      <c r="B25" s="23">
        <f t="shared" si="5"/>
        <v>205375</v>
      </c>
      <c r="C25" s="23">
        <f t="shared" si="6"/>
        <v>195485</v>
      </c>
      <c r="D25" s="24">
        <f t="shared" si="7"/>
        <v>105.05921170422283</v>
      </c>
      <c r="E25" s="23">
        <v>15073</v>
      </c>
      <c r="F25" s="23">
        <v>15777</v>
      </c>
      <c r="G25" s="24">
        <f t="shared" si="8"/>
        <v>95.53780820181277</v>
      </c>
      <c r="H25" s="23">
        <v>80398</v>
      </c>
      <c r="I25" s="23">
        <v>74405</v>
      </c>
      <c r="J25" s="24">
        <f t="shared" si="9"/>
        <v>108.05456622538807</v>
      </c>
      <c r="K25" s="23">
        <v>109904</v>
      </c>
      <c r="L25" s="23">
        <v>105303</v>
      </c>
      <c r="M25" s="24">
        <f t="shared" si="10"/>
        <v>104.36929622138021</v>
      </c>
      <c r="N25" s="25" t="s">
        <v>23</v>
      </c>
    </row>
    <row r="26" spans="1:14" ht="12">
      <c r="A26" s="17" t="s">
        <v>24</v>
      </c>
      <c r="B26" s="18">
        <f t="shared" si="5"/>
        <v>41782607</v>
      </c>
      <c r="C26" s="18">
        <f t="shared" si="6"/>
        <v>38493785</v>
      </c>
      <c r="D26" s="19">
        <f t="shared" si="7"/>
        <v>108.54377401442856</v>
      </c>
      <c r="E26" s="18">
        <v>27158454</v>
      </c>
      <c r="F26" s="18">
        <v>22851039</v>
      </c>
      <c r="G26" s="19">
        <f t="shared" si="8"/>
        <v>118.84997439284928</v>
      </c>
      <c r="H26" s="18">
        <v>411686</v>
      </c>
      <c r="I26" s="18">
        <v>395113</v>
      </c>
      <c r="J26" s="19">
        <f t="shared" si="9"/>
        <v>104.19449625803252</v>
      </c>
      <c r="K26" s="18">
        <v>14212467</v>
      </c>
      <c r="L26" s="18">
        <v>15247633</v>
      </c>
      <c r="M26" s="19">
        <f t="shared" si="10"/>
        <v>93.21097248340119</v>
      </c>
      <c r="N26" s="20" t="s">
        <v>25</v>
      </c>
    </row>
    <row r="27" spans="2:14" ht="13.5" customHeight="1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</sheetData>
  <sheetProtection/>
  <mergeCells count="15">
    <mergeCell ref="N3:N8"/>
    <mergeCell ref="B6:D7"/>
    <mergeCell ref="E6:M6"/>
    <mergeCell ref="A18:N18"/>
    <mergeCell ref="A9:N9"/>
    <mergeCell ref="A1:N1"/>
    <mergeCell ref="E4:G4"/>
    <mergeCell ref="K4:M4"/>
    <mergeCell ref="B3:D4"/>
    <mergeCell ref="E3:M3"/>
    <mergeCell ref="H4:J4"/>
    <mergeCell ref="A3:A8"/>
    <mergeCell ref="E7:G7"/>
    <mergeCell ref="H7:J7"/>
    <mergeCell ref="K7:M7"/>
  </mergeCells>
  <printOptions/>
  <pageMargins left="0.2362204724409449" right="0.15748031496062992" top="0.4330708661417323" bottom="0.07874015748031496" header="0.15748031496062992" footer="0"/>
  <pageSetup firstPageNumber="4" useFirstPageNumber="1" horizontalDpi="300" verticalDpi="300" orientation="landscape" paperSize="9" scale="88" r:id="rId1"/>
  <headerFooter alignWithMargins="0">
    <oddFooter>&amp;R&amp;"-,обычный"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b.makhsatuly</cp:lastModifiedBy>
  <cp:lastPrinted>2017-07-12T04:37:34Z</cp:lastPrinted>
  <dcterms:created xsi:type="dcterms:W3CDTF">1996-10-08T23:32:33Z</dcterms:created>
  <dcterms:modified xsi:type="dcterms:W3CDTF">2017-07-12T06:50:24Z</dcterms:modified>
  <cp:category/>
  <cp:version/>
  <cp:contentType/>
  <cp:contentStatus/>
</cp:coreProperties>
</file>